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32767" windowHeight="15435" tabRatio="879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FVOCI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Mkts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'1.Highlights'!$A$1:$N$39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'12.NPA'!$A$1:$N$60</definedName>
    <definedName name="_xlnm.Print_Area" localSheetId="13">'13.CumulativeAllowances'!$A$1:$K$35</definedName>
    <definedName name="_xlnm.Print_Area" localSheetId="14">'14.Capital'!$A$1:$K$26</definedName>
    <definedName name="_xlnm.Print_Area" localSheetId="15">'15.Mix'!$A$1:$K$41</definedName>
    <definedName name="_xlnm.Print_Area" localSheetId="16">'16.Consumer'!$A$1:$N$17</definedName>
    <definedName name="_xlnm.Print_Area" localSheetId="17">'17.Institutional'!$A$1:$N$17</definedName>
    <definedName name="_xlnm.Print_Area" localSheetId="18">'18.TreasuryMkts'!$A$1:$N$17</definedName>
    <definedName name="_xlnm.Print_Area" localSheetId="19">'19.Others'!$A$1:$N$17</definedName>
    <definedName name="_xlnm.Print_Area" localSheetId="2">'2.PerShare'!$A$1:$N$28</definedName>
    <definedName name="_xlnm.Print_Area" localSheetId="20">'20.S''pore'!$A$1:$N$18</definedName>
    <definedName name="_xlnm.Print_Area" localSheetId="21">'21.HK'!$A$1:$N$18</definedName>
    <definedName name="_xlnm.Print_Area" localSheetId="22">'22.GreaterChina'!$A$1:$N$18</definedName>
    <definedName name="_xlnm.Print_Area" localSheetId="23">'23.SSEA'!$A$1:$N$18</definedName>
    <definedName name="_xlnm.Print_Area" localSheetId="24">'24.ROW'!$A$1:$N$18</definedName>
    <definedName name="_xlnm.Print_Area" localSheetId="26">'25.P&amp;L'!$A$1:$J$29</definedName>
    <definedName name="_xlnm.Print_Area" localSheetId="27">'26.BalSheet'!$A$1:$K$44</definedName>
    <definedName name="_xlnm.Print_Area" localSheetId="28">'27.CashFlow'!$A$1:$F$70</definedName>
    <definedName name="_xlnm.Print_Area" localSheetId="3">'3.NetInterest'!$A$1:$N$34</definedName>
    <definedName name="_xlnm.Print_Area" localSheetId="4">'4.NonInterest'!$A$1:$N$23</definedName>
    <definedName name="_xlnm.Print_Area" localSheetId="5">'5.Expenses'!$A$1:$N$17</definedName>
    <definedName name="_xlnm.Print_Area" localSheetId="6">'6.Allowances'!$A$1:$J$31</definedName>
    <definedName name="_xlnm.Print_Area" localSheetId="7">'7.Loans'!$A$1:$J$36</definedName>
    <definedName name="_xlnm.Print_Area" localSheetId="8">'8.FVOCI'!$A$1:$J$26</definedName>
    <definedName name="_xlnm.Print_Area" localSheetId="9">'9.Deposits'!$A$1:$J$30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<sst xmlns="http://schemas.openxmlformats.org/spreadsheetml/2006/main" count="1213" uniqueCount="460">
  <si>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</si>
  <si>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</si>
  <si>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</si>
  <si>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</si>
  <si>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</si>
  <si>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</si>
  <si>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</si>
  <si>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</si>
  <si>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</si>
  <si>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</si>
  <si>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</si>
  <si>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</si>
  <si>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</si>
  <si>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</si>
  <si>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</si>
  <si>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</si>
  <si>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Interest-bearing liabilities</t>
  </si>
  <si>
    <t>Customer deposits</t>
  </si>
  <si>
    <t>Interest income</t>
  </si>
  <si>
    <t>Interest expense</t>
  </si>
  <si>
    <t>Non-interest income</t>
  </si>
  <si>
    <t>Other income</t>
  </si>
  <si>
    <t>Average rates (%)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</si>
  <si>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</si>
  <si>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</si>
  <si>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</si>
  <si>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</si>
  <si>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</si>
  <si>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</si>
  <si>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</si>
  <si>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</si>
  <si>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</si>
  <si>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</si>
  <si>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</si>
  <si>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</si>
  <si>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Performance highlights</t>
  </si>
  <si>
    <t>Net book value</t>
  </si>
  <si>
    <t>Net profit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</si>
  <si>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</si>
  <si>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</si>
  <si>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</si>
  <si>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</si>
  <si>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</si>
  <si>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</si>
  <si>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</si>
  <si>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</si>
  <si>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</si>
  <si>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</si>
  <si>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</si>
  <si>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</si>
  <si>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</si>
  <si>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</si>
  <si>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</si>
  <si>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</si>
  <si>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</si>
  <si>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</si>
  <si>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</si>
  <si>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</si>
  <si>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</si>
  <si>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</si>
  <si>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</si>
  <si>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</si>
  <si>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</si>
  <si>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</si>
  <si>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</si>
  <si>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Singapore dollar</t>
  </si>
  <si>
    <t>Hong Kong dollar</t>
  </si>
  <si>
    <t>US dollar</t>
  </si>
  <si>
    <t>Unsecured</t>
  </si>
  <si>
    <t>Non-performing assets</t>
  </si>
  <si>
    <t>Other data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</si>
  <si>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</si>
  <si>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</si>
  <si>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</si>
  <si>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</si>
  <si>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</si>
  <si>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</si>
  <si>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</si>
  <si>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</si>
  <si>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</si>
  <si>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</si>
  <si>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</si>
  <si>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</si>
  <si>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Singapore government securities</t>
  </si>
  <si>
    <t>Other government securities</t>
  </si>
  <si>
    <t>Equities</t>
  </si>
  <si>
    <t>Less write-backs for:</t>
  </si>
  <si>
    <t>Add charges for:</t>
  </si>
  <si>
    <t>Net interest income, average balances and rates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</si>
  <si>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</si>
  <si>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</si>
  <si>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</si>
  <si>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</si>
  <si>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</si>
  <si>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</si>
  <si>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</si>
  <si>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</si>
  <si>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Other secured</t>
  </si>
  <si>
    <t>Total NPAs</t>
  </si>
  <si>
    <t>NPLs</t>
  </si>
  <si>
    <t>Other NPAs</t>
  </si>
  <si>
    <t>By period overdue</t>
  </si>
  <si>
    <t>Not overdue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</si>
  <si>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</si>
  <si>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</si>
  <si>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</si>
  <si>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</si>
  <si>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</si>
  <si>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</si>
  <si>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</si>
  <si>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</si>
  <si>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</si>
  <si>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</si>
  <si>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</si>
  <si>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</si>
  <si>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</si>
  <si>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</si>
  <si>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r>
      <t>VaR</t>
    </r>
    <r>
      <rPr>
        <sz val="11"/>
        <rFont val="Arial"/>
        <family val="2"/>
      </rPr>
      <t xml:space="preserve"> - Value at risk</t>
    </r>
  </si>
  <si>
    <t>New NPLs</t>
  </si>
  <si>
    <t>Existing NPLs</t>
  </si>
  <si>
    <r>
      <t>EOP</t>
    </r>
    <r>
      <rPr>
        <sz val="11"/>
        <rFont val="Arial"/>
        <family val="2"/>
      </rPr>
      <t xml:space="preserve"> - End of period</t>
    </r>
  </si>
  <si>
    <t>Group</t>
  </si>
  <si>
    <t>Total allowances for NPAs / NPAs</t>
  </si>
  <si>
    <t>Cumulative loss allowances</t>
  </si>
  <si>
    <t>Gross loans</t>
  </si>
  <si>
    <t>Net loans</t>
  </si>
  <si>
    <t>NPL ratios (NPLs as % of loans)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</si>
  <si>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</si>
  <si>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</si>
  <si>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</si>
  <si>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</si>
  <si>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</si>
  <si>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</si>
  <si>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</si>
  <si>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</si>
  <si>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</si>
  <si>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</si>
  <si>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</si>
  <si>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</si>
  <si>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</si>
  <si>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</si>
  <si>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</si>
  <si>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</si>
  <si>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</si>
  <si>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</si>
  <si>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</si>
  <si>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</si>
  <si>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</si>
  <si>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</si>
  <si>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</si>
  <si>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</si>
  <si>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</si>
  <si>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</si>
  <si>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</si>
  <si>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</si>
  <si>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</si>
  <si>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</si>
  <si>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</si>
  <si>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</si>
  <si>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</si>
  <si>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</si>
  <si>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</si>
  <si>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</si>
  <si>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</si>
  <si>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</si>
  <si>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</si>
  <si>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</si>
  <si>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</si>
  <si>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</si>
  <si>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Data used in net book value per share calculations</t>
  </si>
  <si>
    <t>Number of shares (excluding treasury shares) ('m)</t>
  </si>
  <si>
    <t>Net trading income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</si>
  <si>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</si>
  <si>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</si>
  <si>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</si>
  <si>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</si>
  <si>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</si>
  <si>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</si>
  <si>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</si>
  <si>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</si>
  <si>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</si>
  <si>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</si>
  <si>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</si>
  <si>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</si>
  <si>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</si>
  <si>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</si>
  <si>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</si>
  <si>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</si>
  <si>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</si>
  <si>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</si>
  <si>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</si>
  <si>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</si>
  <si>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</si>
  <si>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</si>
  <si>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</si>
  <si>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>Consumer Banking/Wealth Management</t>
  </si>
  <si>
    <t>Net book value per share ($)</t>
  </si>
  <si>
    <t>Tier 1 capital</t>
  </si>
  <si>
    <t xml:space="preserve">Total capital </t>
  </si>
  <si>
    <t>Risk-weighted assets</t>
  </si>
  <si>
    <t>Capital Adequacy Ratio (“CAR”) (%)</t>
  </si>
  <si>
    <t>Total</t>
  </si>
  <si>
    <t>Professionals &amp; private individuals 
(excluding housing loans)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</si>
  <si>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</si>
  <si>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</si>
  <si>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</si>
  <si>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</si>
  <si>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</si>
  <si>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</si>
  <si>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</si>
  <si>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</si>
  <si>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</si>
  <si>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</si>
  <si>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</si>
  <si>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</si>
  <si>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</si>
  <si>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</si>
  <si>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</si>
  <si>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</si>
  <si>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</si>
  <si>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</si>
  <si>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</si>
  <si>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Debts issued</t>
  </si>
  <si>
    <t>Total Debts issued</t>
  </si>
  <si>
    <t>Commercial papers</t>
  </si>
  <si>
    <t>Due within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</si>
  <si>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</si>
  <si>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</si>
  <si>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</si>
  <si>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</si>
  <si>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</si>
  <si>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</si>
  <si>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</si>
  <si>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</si>
  <si>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</si>
  <si>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</si>
  <si>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</si>
  <si>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</si>
  <si>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</si>
  <si>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</si>
  <si>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</si>
  <si>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</si>
  <si>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</si>
  <si>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Share of other comprehensive income of associates and joint venture</t>
  </si>
  <si>
    <t>Loan-related</t>
  </si>
  <si>
    <t>1/</t>
  </si>
  <si>
    <t>New NPAs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</si>
  <si>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</si>
  <si>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</si>
  <si>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</si>
  <si>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</si>
  <si>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</si>
  <si>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</si>
  <si>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3rd Qtr 2015</t>
  </si>
  <si>
    <t>Covered bonds</t>
  </si>
  <si>
    <t>4th Qtr 2015</t>
  </si>
  <si>
    <t>Year 2014</t>
  </si>
  <si>
    <t>Year 2015</t>
  </si>
  <si>
    <t>Associates</t>
  </si>
  <si>
    <t>Share of associates' reserve</t>
  </si>
  <si>
    <t>Total regulatory adjustments to Common Equity Tier 1 capital</t>
  </si>
  <si>
    <t>Common Equity Tier 1 capital</t>
  </si>
  <si>
    <t>Of which: Restructured NPAs</t>
  </si>
  <si>
    <t xml:space="preserve">Investment banking 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</si>
  <si>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</si>
  <si>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</si>
  <si>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</si>
  <si>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</si>
  <si>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</si>
  <si>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</si>
  <si>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</si>
  <si>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</si>
  <si>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</si>
  <si>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</si>
  <si>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</si>
  <si>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</si>
  <si>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</si>
  <si>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</si>
  <si>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Debt securities, contingent liabilities &amp; others</t>
  </si>
  <si>
    <t xml:space="preserve">                 The Company</t>
  </si>
  <si>
    <t>Net profit (S$m)</t>
  </si>
  <si>
    <t>Others (including rental income and share of profits or losses of associates)</t>
  </si>
  <si>
    <t>Share of profits or losses of associates</t>
  </si>
  <si>
    <t>Constant-currency change</t>
  </si>
  <si>
    <t>Staff headcount at period end</t>
  </si>
  <si>
    <t>(Increase)/Decrease in:</t>
  </si>
  <si>
    <t>Basic and diluted (average)</t>
  </si>
  <si>
    <t>Basic and diluted</t>
  </si>
  <si>
    <t>Basic and diluted (EOP)</t>
  </si>
  <si>
    <t>Profit before changes in operating assets and liabilities</t>
  </si>
  <si>
    <t>Interest expense on subordinated term debts</t>
  </si>
  <si>
    <t>Other comprehensive income</t>
  </si>
  <si>
    <t>Items that may be reclassified subsequently to 
   income statement:</t>
  </si>
  <si>
    <t>Taxation relating to components of other comprehensive income</t>
  </si>
  <si>
    <t>Fair value change from own credit risk on financial 
   liabilities designated at fair value (net of tax)</t>
  </si>
  <si>
    <t>Item that will not be reclassified to income
   statement:</t>
  </si>
  <si>
    <t>Adjustments for non-cash and other items:</t>
  </si>
  <si>
    <r>
      <t>Expenses</t>
    </r>
    <r>
      <rPr>
        <vertAlign val="superscript"/>
        <sz val="11"/>
        <rFont val="Arial"/>
        <family val="2"/>
      </rPr>
      <t>1/</t>
    </r>
  </si>
  <si>
    <t>Treasury Markets</t>
  </si>
  <si>
    <t>-</t>
  </si>
  <si>
    <t xml:space="preserve">One-time items </t>
  </si>
  <si>
    <t>Net profit including one-time items</t>
  </si>
  <si>
    <t>Cash and cash equivalents at beginning of period</t>
  </si>
  <si>
    <t>Cash and cash equivalents at end of period</t>
  </si>
  <si>
    <t>2/</t>
  </si>
  <si>
    <r>
      <t>By geography</t>
    </r>
    <r>
      <rPr>
        <vertAlign val="superscript"/>
        <sz val="11"/>
        <rFont val="Arial"/>
        <family val="2"/>
      </rPr>
      <t>1/</t>
    </r>
  </si>
  <si>
    <t>nm: Not Meaningful</t>
  </si>
  <si>
    <t>Wealth management</t>
  </si>
  <si>
    <t>1/ Include distributions paid on capital securities classified as equity</t>
  </si>
  <si>
    <t>2/ Cash and cash equivalents refer to cash and non-restricted balances with central banks</t>
  </si>
  <si>
    <r>
      <t xml:space="preserve">Net change in cash and cash equivalents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(1)+(2)+(3)+(4)</t>
    </r>
  </si>
  <si>
    <t>Securities &amp; Others</t>
  </si>
  <si>
    <t>ANZ impact</t>
  </si>
  <si>
    <r>
      <t>By geography</t>
    </r>
    <r>
      <rPr>
        <vertAlign val="superscript"/>
        <sz val="10"/>
        <rFont val="Arial"/>
        <family val="2"/>
      </rPr>
      <t>1/</t>
    </r>
  </si>
  <si>
    <t xml:space="preserve">Within 90 days </t>
  </si>
  <si>
    <t>Over 180 days</t>
  </si>
  <si>
    <t>Translation differences for foreign operations</t>
  </si>
  <si>
    <t>Other comprehensive income of associates</t>
  </si>
  <si>
    <t>Issue of subordinated term debts</t>
  </si>
  <si>
    <t>Not Meaningful</t>
  </si>
  <si>
    <t>nm</t>
  </si>
  <si>
    <t>NPLs by geography are determined according to the location where the borrower is incorporated</t>
  </si>
  <si>
    <t>Net stable funding ratio</t>
  </si>
  <si>
    <t>NPL and loss allowance coverage ratios</t>
  </si>
  <si>
    <t xml:space="preserve">Over 90 to 180 days </t>
  </si>
  <si>
    <t>Allowances for impaired NPAs</t>
  </si>
  <si>
    <t>Allowances for impaired NPLs</t>
  </si>
  <si>
    <t>Allowances for other impaired NPAs</t>
  </si>
  <si>
    <r>
      <t xml:space="preserve">Loss allowance coverage ratios (%) </t>
    </r>
    <r>
      <rPr>
        <b/>
        <u val="single"/>
        <vertAlign val="superscript"/>
        <sz val="11"/>
        <rFont val="Arial"/>
        <family val="2"/>
      </rPr>
      <t>2/</t>
    </r>
  </si>
  <si>
    <t>Increase in investment in associate</t>
  </si>
  <si>
    <t>nm  Not Meaningful</t>
  </si>
  <si>
    <t>Proceeds from disposal of interest in associate</t>
  </si>
  <si>
    <r>
      <t>Per basic and diluted share ($)</t>
    </r>
    <r>
      <rPr>
        <vertAlign val="superscript"/>
        <sz val="10"/>
        <rFont val="Arial"/>
        <family val="2"/>
      </rPr>
      <t xml:space="preserve"> </t>
    </r>
  </si>
  <si>
    <t>Income statement items ($m)</t>
  </si>
  <si>
    <t>Average balances ($m)</t>
  </si>
  <si>
    <t>Breakdown of gross customer loans ($m)</t>
  </si>
  <si>
    <t>EOP value ($m)</t>
  </si>
  <si>
    <t>Breakdown of customer deposits ($m)</t>
  </si>
  <si>
    <t>Debts issued ($m)</t>
  </si>
  <si>
    <t>Breakdown of NPAs ($m)</t>
  </si>
  <si>
    <t>Breakdown of NPLs ($m)</t>
  </si>
  <si>
    <t>Breakdown of total allowances ($m)</t>
  </si>
  <si>
    <t>Capital and RWA ($m)</t>
  </si>
  <si>
    <t>Balance sheet &amp; other items ($m)</t>
  </si>
  <si>
    <r>
      <t>Income statement items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</si>
  <si>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r>
      <t xml:space="preserve">Income statement items 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</si>
  <si>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t>Impact of adopting SFRS(I) 9 on 1 January 2018</t>
  </si>
  <si>
    <t>Professionals &amp; private individuals 
  (excluding housing loans)</t>
  </si>
  <si>
    <t>Earnings excluding one-time items (annualised)</t>
  </si>
  <si>
    <t>Earnings including one-time items (annualised)</t>
  </si>
  <si>
    <t>Excluding one-time items</t>
  </si>
  <si>
    <t>Including one-time items</t>
  </si>
  <si>
    <t>Assets at fair value through other comprehensive income (FVOCI)</t>
  </si>
  <si>
    <t>Other borrowings</t>
  </si>
  <si>
    <t>FVOCI portfolio</t>
  </si>
  <si>
    <t>FVOCI investments</t>
  </si>
  <si>
    <t>Movement in FVOCI reserves ($m)</t>
  </si>
  <si>
    <t>FVOCI reserves at start of period</t>
  </si>
  <si>
    <t>FVOCI reserves at end of period</t>
  </si>
  <si>
    <r>
      <t>FVOCI</t>
    </r>
    <r>
      <rPr>
        <sz val="11"/>
        <rFont val="Arial"/>
        <family val="2"/>
      </rPr>
      <t xml:space="preserve"> - Fair value through other comprehensive income</t>
    </r>
  </si>
  <si>
    <t>Movement in NPAs ($m)</t>
  </si>
  <si>
    <t>Proceeds from acquisition of new business</t>
  </si>
  <si>
    <t>Allowances for other assets</t>
  </si>
  <si>
    <t>Total allowances eligible as Tier 2 capital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</si>
  <si>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 for loans / average loans (bp)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</si>
  <si>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other credit exposures</t>
    </r>
  </si>
  <si>
    <r>
      <t>By geography</t>
    </r>
    <r>
      <rPr>
        <vertAlign val="superscript"/>
        <sz val="11"/>
        <rFont val="Arial"/>
        <family val="2"/>
      </rPr>
      <t>2/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</si>
  <si>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</si>
  <si>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 exposures</t>
    </r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</si>
  <si>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3 (SP) exposures ($m)</t>
    </r>
  </si>
  <si>
    <t>Secured by cash deposits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</si>
  <si>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</t>
    </r>
  </si>
  <si>
    <t>Redemption/purchase of subordinated term debts</t>
  </si>
  <si>
    <t>NPLs by geography are classified according to the location where the borrower is incorporated</t>
  </si>
  <si>
    <t>Excludes one-time item</t>
  </si>
  <si>
    <t>1/    Refers to expected credit loss.</t>
  </si>
  <si>
    <t>Refers to expected credit loss.</t>
  </si>
  <si>
    <t>Refers to expected credit loss</t>
  </si>
  <si>
    <t>3Q18</t>
  </si>
  <si>
    <t>3rd Qtr</t>
  </si>
  <si>
    <t>IBG &amp; Others</t>
  </si>
  <si>
    <t>CBG/WM (net charges)</t>
  </si>
  <si>
    <t>CBG/WM (Net Movement)</t>
  </si>
  <si>
    <t>Net repayments</t>
  </si>
  <si>
    <t>Translation impact</t>
  </si>
  <si>
    <t>Other credit exposures</t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</si>
  <si>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(3) SP for loans and other credit exposures($m)</t>
    </r>
  </si>
  <si>
    <t>Net cash used in financing activities (3)</t>
  </si>
  <si>
    <r>
      <t>Total 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</si>
  <si>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t>4Q18</t>
  </si>
  <si>
    <t>Ordinary shareholders' funds ($m)</t>
  </si>
  <si>
    <t>1Q19</t>
  </si>
  <si>
    <t>Interest expense on lease liabilities</t>
  </si>
  <si>
    <r>
      <t>The ‘Others’ category has been subsumed under ‘Transaction services’ from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2019. The change has been applied retrospectively to prior periods</t>
    </r>
  </si>
  <si>
    <r>
      <t>Transaction services</t>
    </r>
    <r>
      <rPr>
        <vertAlign val="superscript"/>
        <sz val="11"/>
        <rFont val="Arial"/>
        <family val="2"/>
      </rPr>
      <t>1/</t>
    </r>
  </si>
  <si>
    <r>
      <t xml:space="preserve">Depreciation of fixed assets </t>
    </r>
    <r>
      <rPr>
        <vertAlign val="superscript"/>
        <sz val="11"/>
        <rFont val="Arial"/>
        <family val="2"/>
      </rPr>
      <t>2/</t>
    </r>
    <r>
      <rPr>
        <sz val="11"/>
        <rFont val="Arial"/>
        <family val="2"/>
      </rPr>
      <t xml:space="preserve"> (included in above items) ($m)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</si>
  <si>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</si>
  <si>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loans </t>
    </r>
    <r>
      <rPr>
        <i/>
        <vertAlign val="superscript"/>
        <sz val="11"/>
        <rFont val="Arial"/>
        <family val="2"/>
      </rPr>
      <t>2</t>
    </r>
    <r>
      <rPr>
        <vertAlign val="superscript"/>
        <sz val="10"/>
        <rFont val="Arial"/>
        <family val="2"/>
      </rPr>
      <t>/</t>
    </r>
  </si>
  <si>
    <t>ECL Stage 3 (SP) for loans by geography are determined according to the location where the borrower is incorporated</t>
  </si>
  <si>
    <t>Expenses and profit before tax exclude one-time items</t>
  </si>
  <si>
    <t xml:space="preserve">1/ </t>
  </si>
  <si>
    <t>Expenses, profit before tax and income tax expense exclude one-time items</t>
  </si>
  <si>
    <t xml:space="preserve">nm: </t>
  </si>
  <si>
    <t>Gains (losses) on equity instruments classified at fair 
   value through other comprehensive income (net of
   tax)</t>
  </si>
  <si>
    <r>
      <t>2018</t>
    </r>
    <r>
      <rPr>
        <b/>
        <vertAlign val="superscript"/>
        <sz val="11"/>
        <rFont val="Arial"/>
        <family val="2"/>
      </rPr>
      <t>1/</t>
    </r>
  </si>
  <si>
    <t>Audited</t>
  </si>
  <si>
    <t>Net loss/(gain) on disposal, net of write-off of properties and other fixed assets</t>
  </si>
  <si>
    <t>Net cash used in operating activities (1)</t>
  </si>
  <si>
    <t>Net cash (used in)/generated from investing activities (2)</t>
  </si>
  <si>
    <t>Gains/ losses on FVOCI equity instruments</t>
  </si>
  <si>
    <t>Staff headcount at period-end excluding insourcing staff</t>
  </si>
  <si>
    <t>Dividends on other equity instruments</t>
  </si>
  <si>
    <r>
      <t>Data used in earnings per share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calculations</t>
    </r>
  </si>
  <si>
    <t>Calculated based on net profit attributable to shareholders net of dividends on other equity instruments</t>
  </si>
  <si>
    <t>2Q19</t>
  </si>
  <si>
    <t>2nd Qtr 2019</t>
  </si>
  <si>
    <t>3rd Qtr 2019</t>
  </si>
  <si>
    <t>Redemption of preferences shares issued by a subsidiary</t>
  </si>
  <si>
    <t>Dividends paid to non-controlling interests</t>
  </si>
  <si>
    <t>Acquisition of non-controlling interests / Change in non-controlling interests</t>
  </si>
  <si>
    <t>Redemption of perpetual capital securities issued by the Company</t>
  </si>
  <si>
    <t>Purchase of treasuary shares</t>
  </si>
  <si>
    <t>Additional Tier 1 Capital Instruments</t>
  </si>
  <si>
    <t>Tier 2 capital instruments</t>
  </si>
  <si>
    <t>Loans by geography are determined according to the location where the borrower, or the issuing bank in the case of bank backed export financing, is incorporated.</t>
  </si>
  <si>
    <t>Gains (losses) on debt instruments classified at 
   fair value through other comprehensive income/
   available-for-sale financial assets and others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</si>
  <si>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1 and 2 (GP)</t>
    </r>
  </si>
  <si>
    <r>
      <t>By geography</t>
    </r>
    <r>
      <rPr>
        <i/>
        <vertAlign val="super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/</t>
    </r>
  </si>
  <si>
    <r>
      <t>Dividend</t>
    </r>
    <r>
      <rPr>
        <vertAlign val="superscript"/>
        <sz val="11"/>
        <rFont val="Arial"/>
        <family val="2"/>
      </rPr>
      <t>2/</t>
    </r>
  </si>
  <si>
    <t>Dividends for 4Q18 exclude special dividends ($0.50 per share)</t>
  </si>
  <si>
    <r>
      <t>Dividends paid to shareholders of the Company</t>
    </r>
    <r>
      <rPr>
        <vertAlign val="superscript"/>
        <sz val="10"/>
        <rFont val="Arial"/>
        <family val="2"/>
      </rPr>
      <t>1/</t>
    </r>
  </si>
  <si>
    <t>Financial Data Supplement for Third Quarter ended 30 September 2019</t>
  </si>
  <si>
    <t>3Q19</t>
  </si>
  <si>
    <t>3Q19
vs 
2Q19</t>
  </si>
  <si>
    <t>3Q19
vs 
3Q18</t>
  </si>
  <si>
    <t>9M18</t>
  </si>
  <si>
    <t>9M19</t>
  </si>
  <si>
    <t>9M19
vs 
9M18</t>
  </si>
  <si>
    <t>Sep19
vs 
Jun19</t>
  </si>
  <si>
    <t>Sep19
vs 
Sep18</t>
  </si>
  <si>
    <t>9 Mths 2019</t>
  </si>
  <si>
    <t>9 Mths 2018</t>
  </si>
  <si>
    <t>3rd Qtr 2018</t>
  </si>
  <si>
    <t>17,56</t>
  </si>
  <si>
    <t>Issue of perpetual capital securities</t>
  </si>
  <si>
    <t>9 Mths</t>
  </si>
  <si>
    <t>Volume</t>
  </si>
  <si>
    <t>Rate</t>
  </si>
  <si>
    <t>No. of days</t>
  </si>
  <si>
    <t>Due to change in number of days</t>
  </si>
  <si>
    <t>Check</t>
  </si>
  <si>
    <t>Diff</t>
  </si>
  <si>
    <t>Total allowances</t>
  </si>
  <si>
    <r>
      <t>Includes depreciation for right-of-use assets of $59 million for 3r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Quarter 2019 (2nd Quarter 2019: $59 million)</t>
    </r>
  </si>
  <si>
    <t>Net interest (paid)/received on subordinated term debts</t>
  </si>
  <si>
    <r>
      <t>Due after 1 year</t>
    </r>
    <r>
      <rPr>
        <vertAlign val="superscript"/>
        <sz val="11"/>
        <rFont val="Arial"/>
        <family val="2"/>
      </rPr>
      <t>1</t>
    </r>
  </si>
  <si>
    <t>Includes instruments in perpetuity</t>
  </si>
  <si>
    <t xml:space="preserve">Computation includes regulatory loss allowance reserves (RLAR) of $292 million for 30 Sep 2019 (30 Jun 2019: $461 million; 31 Mar 2019: $479 million, 31 Dec 2018: 376 million, 30 Sep 2018: $311 million) as part of total allowances </t>
  </si>
  <si>
    <t>&gt;100</t>
  </si>
  <si>
    <t>(&gt;100)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</si>
</sst>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  <numFmt numFmtId="171" formatCode="_-* #,##0_-;\-* #,##0_-;_-* &quot;-&quot;??_-;_-@_-"/>
  </numFmts>
  <fonts count="1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i/>
      <sz val="11"/>
      <color indexed="9"/>
      <name val="Arial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47"/>
      <name val="Arial"/>
      <family val="2"/>
    </font>
    <font>
      <u val="single"/>
      <sz val="10"/>
      <name val="Arial"/>
      <family val="2"/>
    </font>
    <font>
      <vertAlign val="superscript"/>
      <sz val="11"/>
      <name val="Arial"/>
      <family val="2"/>
    </font>
    <font>
      <sz val="11"/>
      <color indexed="60"/>
      <name val="Arial"/>
      <family val="2"/>
    </font>
    <font>
      <sz val="11"/>
      <color indexed="4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6"/>
      <color indexed="12"/>
      <name val="Arial"/>
      <family val="2"/>
    </font>
    <font>
      <u val="single"/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 val="single"/>
      <vertAlign val="superscript"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11"/>
      <name val="Arial"/>
      <family val="2"/>
    </font>
    <font>
      <i/>
      <sz val="11"/>
      <color indexed="10"/>
      <name val="Arial"/>
      <family val="2"/>
    </font>
    <font>
      <sz val="7.5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6"/>
      <color rgb="FF132EF9"/>
      <name val="Arial"/>
      <family val="2"/>
    </font>
    <font>
      <sz val="12"/>
      <color rgb="FFFF0000"/>
      <name val="Arial"/>
      <family val="2"/>
    </font>
    <font>
      <sz val="10"/>
      <color rgb="FF0000CC"/>
      <name val="Arial"/>
      <family val="2"/>
    </font>
    <font>
      <i/>
      <sz val="11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00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b/>
      <sz val="10"/>
      <color rgb="FF0000FF"/>
      <name val="Arial"/>
      <family val="2"/>
    </font>
    <font>
      <b/>
      <sz val="11"/>
      <color rgb="FFFFCC99"/>
      <name val="Arial"/>
      <family val="2"/>
    </font>
    <font>
      <u val="single"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10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8" fillId="35" borderId="1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wrapText="1" indent="2"/>
    </xf>
    <xf numFmtId="0" fontId="17" fillId="0" borderId="12" xfId="0" applyFont="1" applyBorder="1" applyAlignment="1">
      <alignment horizontal="left" wrapText="1" indent="2"/>
    </xf>
    <xf numFmtId="0" fontId="17" fillId="0" borderId="12" xfId="0" applyFont="1" applyBorder="1" applyAlignment="1">
      <alignment horizontal="center" wrapText="1"/>
    </xf>
    <xf numFmtId="166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0" fillId="33" borderId="10" xfId="0" applyNumberFormat="1" applyFont="1" applyFill="1" applyBorder="1" applyAlignment="1">
      <alignment horizontal="left"/>
    </xf>
    <xf numFmtId="37" fontId="3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3" fillId="0" borderId="12" xfId="42" applyNumberFormat="1" applyFont="1" applyBorder="1" applyAlignment="1">
      <alignment horizontal="right" wrapText="1"/>
    </xf>
    <xf numFmtId="166" fontId="3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0" fillId="33" borderId="10" xfId="42" applyNumberFormat="1" applyFont="1" applyFill="1" applyBorder="1" applyAlignment="1">
      <alignment horizontal="left"/>
    </xf>
    <xf numFmtId="166" fontId="7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3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4" fillId="0" borderId="0" xfId="42" applyNumberFormat="1" applyFont="1" applyAlignment="1">
      <alignment horizontal="center" vertical="top" wrapText="1"/>
    </xf>
    <xf numFmtId="37" fontId="3" fillId="33" borderId="10" xfId="0" applyNumberFormat="1" applyFont="1" applyFill="1" applyBorder="1" applyAlignment="1">
      <alignment horizontal="right"/>
    </xf>
    <xf numFmtId="37" fontId="4" fillId="33" borderId="11" xfId="0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66" fontId="3" fillId="33" borderId="10" xfId="42" applyNumberFormat="1" applyFont="1" applyFill="1" applyBorder="1" applyAlignment="1">
      <alignment horizontal="right"/>
    </xf>
    <xf numFmtId="166" fontId="4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4" fillId="0" borderId="13" xfId="42" applyNumberFormat="1" applyFont="1" applyBorder="1" applyAlignment="1">
      <alignment horizontal="right" vertical="top" wrapText="1"/>
    </xf>
    <xf numFmtId="166" fontId="4" fillId="0" borderId="12" xfId="42" applyNumberFormat="1" applyFont="1" applyBorder="1" applyAlignment="1">
      <alignment horizontal="right" vertical="top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7" fontId="3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166" fontId="3" fillId="0" borderId="14" xfId="42" applyNumberFormat="1" applyFont="1" applyFill="1" applyBorder="1" applyAlignment="1">
      <alignment horizontal="right" wrapText="1"/>
    </xf>
    <xf numFmtId="166" fontId="3" fillId="0" borderId="14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34" borderId="0" xfId="0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37" fontId="13" fillId="0" borderId="0" xfId="0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5" fillId="0" borderId="0" xfId="0" applyNumberFormat="1" applyFont="1" applyFill="1" applyAlignment="1">
      <alignment horizontal="right" wrapText="1"/>
    </xf>
    <xf numFmtId="37" fontId="20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95" fillId="0" borderId="0" xfId="42" applyNumberFormat="1" applyFont="1" applyFill="1" applyAlignment="1">
      <alignment horizontal="right" wrapText="1"/>
    </xf>
    <xf numFmtId="0" fontId="96" fillId="0" borderId="0" xfId="0" applyFont="1" applyAlignment="1">
      <alignment/>
    </xf>
    <xf numFmtId="166" fontId="95" fillId="0" borderId="0" xfId="42" applyNumberFormat="1" applyFont="1" applyFill="1" applyAlignment="1">
      <alignment horizontal="right" wrapText="1"/>
    </xf>
    <xf numFmtId="166" fontId="13" fillId="0" borderId="0" xfId="42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7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 wrapText="1"/>
    </xf>
    <xf numFmtId="37" fontId="22" fillId="0" borderId="0" xfId="42" applyNumberFormat="1" applyFont="1" applyFill="1" applyAlignment="1">
      <alignment horizontal="right" wrapText="1"/>
    </xf>
    <xf numFmtId="37" fontId="13" fillId="0" borderId="0" xfId="42" applyNumberFormat="1" applyFont="1" applyFill="1" applyAlignment="1">
      <alignment horizontal="right" wrapText="1"/>
    </xf>
    <xf numFmtId="37" fontId="97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 vertical="top" wrapText="1"/>
    </xf>
    <xf numFmtId="37" fontId="100" fillId="0" borderId="0" xfId="0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left"/>
    </xf>
    <xf numFmtId="37" fontId="102" fillId="34" borderId="0" xfId="0" applyNumberFormat="1" applyFont="1" applyFill="1" applyBorder="1" applyAlignment="1">
      <alignment horizontal="right" wrapText="1"/>
    </xf>
    <xf numFmtId="37" fontId="103" fillId="34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100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/>
    </xf>
    <xf numFmtId="37" fontId="98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37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4" fillId="36" borderId="0" xfId="0" applyFont="1" applyFill="1" applyAlignment="1">
      <alignment/>
    </xf>
    <xf numFmtId="37" fontId="96" fillId="36" borderId="0" xfId="0" applyNumberFormat="1" applyFont="1" applyFill="1" applyAlignment="1">
      <alignment/>
    </xf>
    <xf numFmtId="37" fontId="96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105" fillId="34" borderId="0" xfId="0" applyNumberFormat="1" applyFont="1" applyFill="1" applyBorder="1" applyAlignment="1">
      <alignment horizontal="right" wrapText="1"/>
    </xf>
    <xf numFmtId="37" fontId="106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166" fontId="98" fillId="0" borderId="0" xfId="42" applyNumberFormat="1" applyFont="1" applyFill="1" applyBorder="1" applyAlignment="1">
      <alignment horizontal="right" wrapText="1"/>
    </xf>
    <xf numFmtId="0" fontId="98" fillId="0" borderId="0" xfId="0" applyFont="1" applyAlignment="1">
      <alignment/>
    </xf>
    <xf numFmtId="166" fontId="98" fillId="0" borderId="0" xfId="42" applyNumberFormat="1" applyFont="1" applyAlignment="1">
      <alignment horizontal="right"/>
    </xf>
    <xf numFmtId="37" fontId="98" fillId="0" borderId="0" xfId="0" applyNumberFormat="1" applyFont="1" applyAlignment="1">
      <alignment horizontal="right"/>
    </xf>
    <xf numFmtId="0" fontId="107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9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99" fillId="34" borderId="0" xfId="0" applyFont="1" applyFill="1" applyAlignment="1">
      <alignment horizontal="right" wrapText="1"/>
    </xf>
    <xf numFmtId="0" fontId="108" fillId="34" borderId="0" xfId="0" applyFont="1" applyFill="1" applyAlignment="1">
      <alignment horizontal="right" wrapText="1"/>
    </xf>
    <xf numFmtId="0" fontId="108" fillId="0" borderId="0" xfId="0" applyFont="1" applyFill="1" applyAlignment="1">
      <alignment horizontal="right" wrapText="1"/>
    </xf>
    <xf numFmtId="166" fontId="109" fillId="34" borderId="0" xfId="42" applyNumberFormat="1" applyFont="1" applyFill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166" fontId="3" fillId="0" borderId="14" xfId="0" applyNumberFormat="1" applyFont="1" applyBorder="1" applyAlignment="1">
      <alignment horizontal="right" wrapText="1"/>
    </xf>
    <xf numFmtId="37" fontId="4" fillId="0" borderId="12" xfId="0" applyNumberFormat="1" applyFont="1" applyFill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166" fontId="3" fillId="0" borderId="12" xfId="42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166" fontId="3" fillId="0" borderId="0" xfId="42" applyNumberFormat="1" applyFont="1" applyAlignment="1">
      <alignment horizontal="right" vertical="top" wrapText="1"/>
    </xf>
    <xf numFmtId="37" fontId="3" fillId="33" borderId="10" xfId="0" applyNumberFormat="1" applyFont="1" applyFill="1" applyBorder="1" applyAlignment="1">
      <alignment horizontal="left"/>
    </xf>
    <xf numFmtId="37" fontId="34" fillId="33" borderId="0" xfId="53" applyNumberFormat="1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1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Continuous" vertical="top" wrapText="1"/>
    </xf>
    <xf numFmtId="16" fontId="5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37" fontId="111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106" fillId="0" borderId="0" xfId="0" applyNumberFormat="1" applyFont="1" applyFill="1" applyBorder="1" applyAlignment="1">
      <alignment horizontal="right" wrapText="1"/>
    </xf>
    <xf numFmtId="164" fontId="106" fillId="0" borderId="0" xfId="0" applyNumberFormat="1" applyFont="1" applyFill="1" applyBorder="1" applyAlignment="1">
      <alignment horizontal="right" wrapText="1"/>
    </xf>
    <xf numFmtId="166" fontId="106" fillId="0" borderId="14" xfId="42" applyNumberFormat="1" applyFont="1" applyBorder="1" applyAlignment="1">
      <alignment horizontal="right" wrapText="1"/>
    </xf>
    <xf numFmtId="166" fontId="106" fillId="0" borderId="0" xfId="42" applyNumberFormat="1" applyFont="1" applyAlignment="1">
      <alignment horizontal="right" wrapText="1"/>
    </xf>
    <xf numFmtId="166" fontId="3" fillId="0" borderId="0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right" vertical="top" wrapText="1"/>
    </xf>
    <xf numFmtId="166" fontId="3" fillId="0" borderId="15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7" fontId="3" fillId="0" borderId="14" xfId="0" applyNumberFormat="1" applyFont="1" applyFill="1" applyBorder="1" applyAlignment="1">
      <alignment horizontal="right" wrapText="1"/>
    </xf>
    <xf numFmtId="166" fontId="3" fillId="0" borderId="14" xfId="42" applyNumberFormat="1" applyFont="1" applyFill="1" applyBorder="1" applyAlignment="1" quotePrefix="1">
      <alignment horizontal="right" wrapText="1"/>
    </xf>
    <xf numFmtId="37" fontId="3" fillId="0" borderId="15" xfId="42" applyNumberFormat="1" applyFont="1" applyBorder="1" applyAlignment="1">
      <alignment horizontal="right" wrapText="1"/>
    </xf>
    <xf numFmtId="37" fontId="3" fillId="0" borderId="14" xfId="42" applyNumberFormat="1" applyFont="1" applyFill="1" applyBorder="1" applyAlignment="1">
      <alignment horizontal="right" wrapText="1"/>
    </xf>
    <xf numFmtId="166" fontId="3" fillId="0" borderId="15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101" fillId="34" borderId="0" xfId="0" applyNumberFormat="1" applyFont="1" applyFill="1" applyBorder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37" fontId="104" fillId="33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166" fontId="105" fillId="0" borderId="12" xfId="42" applyNumberFormat="1" applyFont="1" applyBorder="1" applyAlignment="1">
      <alignment horizontal="right" wrapText="1"/>
    </xf>
    <xf numFmtId="166" fontId="18" fillId="0" borderId="12" xfId="42" applyNumberFormat="1" applyFont="1" applyBorder="1" applyAlignment="1">
      <alignment horizontal="right" wrapText="1"/>
    </xf>
    <xf numFmtId="166" fontId="106" fillId="0" borderId="12" xfId="42" applyNumberFormat="1" applyFont="1" applyBorder="1" applyAlignment="1">
      <alignment horizontal="right" wrapText="1"/>
    </xf>
    <xf numFmtId="166" fontId="106" fillId="0" borderId="0" xfId="42" applyNumberFormat="1" applyFont="1" applyAlignment="1">
      <alignment horizontal="right"/>
    </xf>
    <xf numFmtId="166" fontId="18" fillId="0" borderId="0" xfId="42" applyNumberFormat="1" applyFont="1" applyAlignment="1">
      <alignment horizontal="right"/>
    </xf>
    <xf numFmtId="166" fontId="13" fillId="0" borderId="0" xfId="42" applyNumberFormat="1" applyFont="1" applyAlignment="1">
      <alignment horizontal="right"/>
    </xf>
    <xf numFmtId="166" fontId="112" fillId="0" borderId="0" xfId="42" applyNumberFormat="1" applyFont="1" applyAlignment="1">
      <alignment horizontal="right"/>
    </xf>
    <xf numFmtId="166" fontId="20" fillId="0" borderId="0" xfId="42" applyNumberFormat="1" applyFont="1" applyAlignment="1">
      <alignment horizontal="right"/>
    </xf>
    <xf numFmtId="166" fontId="113" fillId="0" borderId="0" xfId="42" applyNumberFormat="1" applyFont="1" applyAlignment="1">
      <alignment horizontal="right"/>
    </xf>
    <xf numFmtId="166" fontId="98" fillId="0" borderId="0" xfId="42" applyNumberFormat="1" applyFont="1" applyAlignment="1">
      <alignment horizontal="right" wrapText="1"/>
    </xf>
    <xf numFmtId="43" fontId="3" fillId="0" borderId="0" xfId="42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 horizontal="center" wrapText="1"/>
    </xf>
    <xf numFmtId="166" fontId="114" fillId="34" borderId="0" xfId="42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/>
    </xf>
    <xf numFmtId="0" fontId="115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166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166" fontId="100" fillId="0" borderId="0" xfId="42" applyNumberFormat="1" applyFont="1" applyAlignment="1">
      <alignment horizontal="right" wrapText="1"/>
    </xf>
    <xf numFmtId="166" fontId="100" fillId="0" borderId="15" xfId="42" applyNumberFormat="1" applyFont="1" applyBorder="1" applyAlignment="1">
      <alignment horizontal="right" wrapText="1"/>
    </xf>
    <xf numFmtId="166" fontId="100" fillId="0" borderId="0" xfId="42" applyNumberFormat="1" applyFont="1" applyFill="1" applyAlignment="1">
      <alignment horizontal="right" wrapText="1"/>
    </xf>
    <xf numFmtId="166" fontId="100" fillId="0" borderId="0" xfId="42" applyNumberFormat="1" applyFont="1" applyBorder="1" applyAlignment="1">
      <alignment horizontal="right" wrapText="1"/>
    </xf>
    <xf numFmtId="166" fontId="100" fillId="0" borderId="14" xfId="42" applyNumberFormat="1" applyFont="1" applyBorder="1" applyAlignment="1">
      <alignment horizontal="right" wrapText="1"/>
    </xf>
    <xf numFmtId="0" fontId="10" fillId="36" borderId="10" xfId="0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left"/>
    </xf>
    <xf numFmtId="166" fontId="10" fillId="36" borderId="10" xfId="42" applyNumberFormat="1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right"/>
    </xf>
    <xf numFmtId="166" fontId="3" fillId="36" borderId="10" xfId="42" applyNumberFormat="1" applyFont="1" applyFill="1" applyBorder="1" applyAlignment="1">
      <alignment horizontal="right"/>
    </xf>
    <xf numFmtId="37" fontId="3" fillId="36" borderId="10" xfId="0" applyNumberFormat="1" applyFont="1" applyFill="1" applyBorder="1" applyAlignment="1">
      <alignment horizontal="right"/>
    </xf>
    <xf numFmtId="37" fontId="7" fillId="36" borderId="11" xfId="0" applyNumberFormat="1" applyFont="1" applyFill="1" applyBorder="1" applyAlignment="1">
      <alignment horizontal="center"/>
    </xf>
    <xf numFmtId="37" fontId="7" fillId="36" borderId="11" xfId="0" applyNumberFormat="1" applyFont="1" applyFill="1" applyBorder="1" applyAlignment="1">
      <alignment horizontal="center" wrapText="1"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66" fontId="105" fillId="0" borderId="0" xfId="42" applyNumberFormat="1" applyFont="1" applyAlignment="1">
      <alignment horizontal="right"/>
    </xf>
    <xf numFmtId="166" fontId="116" fillId="0" borderId="0" xfId="42" applyNumberFormat="1" applyFont="1" applyAlignment="1">
      <alignment horizontal="right"/>
    </xf>
    <xf numFmtId="166" fontId="39" fillId="0" borderId="0" xfId="42" applyNumberFormat="1" applyFont="1" applyAlignment="1">
      <alignment horizontal="right"/>
    </xf>
    <xf numFmtId="37" fontId="7" fillId="36" borderId="10" xfId="0" applyNumberFormat="1" applyFont="1" applyFill="1" applyBorder="1" applyAlignment="1">
      <alignment horizontal="left"/>
    </xf>
    <xf numFmtId="166" fontId="117" fillId="0" borderId="0" xfId="42" applyNumberFormat="1" applyFont="1" applyAlignment="1">
      <alignment horizontal="right"/>
    </xf>
    <xf numFmtId="37" fontId="39" fillId="0" borderId="0" xfId="0" applyNumberFormat="1" applyFont="1" applyAlignment="1">
      <alignment horizontal="right"/>
    </xf>
    <xf numFmtId="37" fontId="32" fillId="0" borderId="0" xfId="0" applyNumberFormat="1" applyFont="1" applyAlignment="1">
      <alignment horizontal="right"/>
    </xf>
    <xf numFmtId="37" fontId="32" fillId="0" borderId="0" xfId="0" applyNumberFormat="1" applyFont="1" applyAlignment="1">
      <alignment/>
    </xf>
    <xf numFmtId="39" fontId="106" fillId="0" borderId="0" xfId="0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/>
    </xf>
    <xf numFmtId="166" fontId="106" fillId="34" borderId="0" xfId="42" applyNumberFormat="1" applyFont="1" applyFill="1" applyBorder="1" applyAlignment="1">
      <alignment horizontal="right" wrapText="1"/>
    </xf>
    <xf numFmtId="37" fontId="118" fillId="0" borderId="0" xfId="0" applyNumberFormat="1" applyFont="1" applyFill="1" applyBorder="1" applyAlignment="1">
      <alignment horizontal="right" wrapText="1"/>
    </xf>
    <xf numFmtId="37" fontId="119" fillId="0" borderId="0" xfId="0" applyNumberFormat="1" applyFont="1" applyFill="1" applyBorder="1" applyAlignment="1">
      <alignment horizontal="right" wrapText="1"/>
    </xf>
    <xf numFmtId="166" fontId="118" fillId="0" borderId="0" xfId="42" applyNumberFormat="1" applyFont="1" applyFill="1" applyBorder="1" applyAlignment="1">
      <alignment horizontal="right" wrapText="1"/>
    </xf>
    <xf numFmtId="37" fontId="119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wrapText="1"/>
    </xf>
    <xf numFmtId="166" fontId="3" fillId="0" borderId="16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3" fillId="0" borderId="11" xfId="42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66" fontId="3" fillId="0" borderId="11" xfId="42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166" fontId="3" fillId="0" borderId="0" xfId="42" applyNumberFormat="1" applyFont="1" applyBorder="1" applyAlignment="1">
      <alignment/>
    </xf>
    <xf numFmtId="0" fontId="4" fillId="0" borderId="17" xfId="0" applyFont="1" applyBorder="1" applyAlignment="1">
      <alignment wrapText="1"/>
    </xf>
    <xf numFmtId="166" fontId="3" fillId="0" borderId="17" xfId="42" applyNumberFormat="1" applyFont="1" applyBorder="1" applyAlignment="1">
      <alignment horizontal="right" wrapText="1"/>
    </xf>
    <xf numFmtId="0" fontId="5" fillId="0" borderId="17" xfId="0" applyFont="1" applyBorder="1" applyAlignment="1">
      <alignment vertical="top" wrapText="1"/>
    </xf>
    <xf numFmtId="3" fontId="3" fillId="0" borderId="17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/>
    </xf>
    <xf numFmtId="166" fontId="7" fillId="36" borderId="0" xfId="42" applyNumberFormat="1" applyFont="1" applyFill="1" applyBorder="1" applyAlignment="1">
      <alignment horizontal="center"/>
    </xf>
    <xf numFmtId="166" fontId="4" fillId="36" borderId="0" xfId="42" applyNumberFormat="1" applyFont="1" applyFill="1" applyBorder="1" applyAlignment="1">
      <alignment horizontal="center"/>
    </xf>
    <xf numFmtId="37" fontId="4" fillId="0" borderId="0" xfId="0" applyNumberFormat="1" applyFont="1" applyAlignment="1">
      <alignment horizontal="right"/>
    </xf>
    <xf numFmtId="166" fontId="4" fillId="0" borderId="0" xfId="42" applyNumberFormat="1" applyFont="1" applyAlignment="1">
      <alignment horizontal="right" wrapText="1"/>
    </xf>
    <xf numFmtId="166" fontId="98" fillId="34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/>
    </xf>
    <xf numFmtId="0" fontId="120" fillId="0" borderId="12" xfId="0" applyFont="1" applyBorder="1" applyAlignment="1">
      <alignment horizontal="right" wrapText="1"/>
    </xf>
    <xf numFmtId="0" fontId="120" fillId="0" borderId="11" xfId="0" applyFont="1" applyBorder="1" applyAlignment="1">
      <alignment wrapText="1"/>
    </xf>
    <xf numFmtId="0" fontId="121" fillId="0" borderId="12" xfId="0" applyFont="1" applyBorder="1" applyAlignment="1">
      <alignment horizontal="center" wrapText="1"/>
    </xf>
    <xf numFmtId="0" fontId="121" fillId="0" borderId="17" xfId="0" applyFont="1" applyBorder="1" applyAlignment="1">
      <alignment wrapText="1"/>
    </xf>
    <xf numFmtId="0" fontId="121" fillId="0" borderId="11" xfId="0" applyFont="1" applyBorder="1" applyAlignment="1">
      <alignment horizontal="center" wrapText="1"/>
    </xf>
    <xf numFmtId="0" fontId="121" fillId="0" borderId="0" xfId="0" applyFont="1" applyAlignment="1">
      <alignment horizontal="center" wrapText="1"/>
    </xf>
    <xf numFmtId="37" fontId="101" fillId="0" borderId="0" xfId="0" applyNumberFormat="1" applyFont="1" applyAlignment="1">
      <alignment horizontal="center" vertical="top" wrapText="1"/>
    </xf>
    <xf numFmtId="37" fontId="101" fillId="0" borderId="0" xfId="0" applyNumberFormat="1" applyFont="1" applyAlignment="1">
      <alignment horizontal="right" vertical="top" wrapText="1"/>
    </xf>
    <xf numFmtId="166" fontId="3" fillId="0" borderId="0" xfId="42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170" fontId="104" fillId="33" borderId="0" xfId="0" applyNumberFormat="1" applyFont="1" applyFill="1" applyBorder="1" applyAlignment="1">
      <alignment horizontal="right" wrapText="1"/>
    </xf>
    <xf numFmtId="37" fontId="11" fillId="33" borderId="0" xfId="53" applyNumberFormat="1" applyFont="1" applyFill="1" applyBorder="1" applyAlignment="1" applyProtection="1">
      <alignment/>
      <protection/>
    </xf>
    <xf numFmtId="0" fontId="111" fillId="0" borderId="0" xfId="0" applyFont="1" applyAlignment="1">
      <alignment/>
    </xf>
    <xf numFmtId="37" fontId="105" fillId="36" borderId="0" xfId="0" applyNumberFormat="1" applyFont="1" applyFill="1" applyBorder="1" applyAlignment="1">
      <alignment horizontal="center"/>
    </xf>
    <xf numFmtId="37" fontId="122" fillId="36" borderId="10" xfId="0" applyNumberFormat="1" applyFont="1" applyFill="1" applyBorder="1" applyAlignment="1">
      <alignment horizontal="left"/>
    </xf>
    <xf numFmtId="37" fontId="106" fillId="0" borderId="0" xfId="0" applyNumberFormat="1" applyFont="1" applyBorder="1" applyAlignment="1">
      <alignment/>
    </xf>
    <xf numFmtId="37" fontId="112" fillId="0" borderId="0" xfId="0" applyNumberFormat="1" applyFont="1" applyAlignment="1">
      <alignment horizontal="right"/>
    </xf>
    <xf numFmtId="37" fontId="112" fillId="0" borderId="0" xfId="0" applyNumberFormat="1" applyFont="1" applyAlignment="1">
      <alignment/>
    </xf>
    <xf numFmtId="0" fontId="119" fillId="0" borderId="0" xfId="0" applyFont="1" applyAlignment="1">
      <alignment horizontal="right" wrapText="1"/>
    </xf>
    <xf numFmtId="0" fontId="118" fillId="0" borderId="0" xfId="0" applyFont="1" applyAlignment="1">
      <alignment/>
    </xf>
    <xf numFmtId="165" fontId="3" fillId="0" borderId="0" xfId="42" applyNumberFormat="1" applyFont="1" applyFill="1" applyBorder="1" applyAlignment="1">
      <alignment horizontal="left"/>
    </xf>
    <xf numFmtId="0" fontId="111" fillId="0" borderId="12" xfId="0" applyFont="1" applyBorder="1" applyAlignment="1">
      <alignment horizontal="right" wrapText="1"/>
    </xf>
    <xf numFmtId="165" fontId="3" fillId="0" borderId="0" xfId="42" applyNumberFormat="1" applyFont="1" applyFill="1" applyBorder="1" applyAlignment="1">
      <alignment/>
    </xf>
    <xf numFmtId="166" fontId="106" fillId="0" borderId="0" xfId="42" applyNumberFormat="1" applyFont="1" applyFill="1" applyBorder="1" applyAlignment="1">
      <alignment horizontal="right" wrapText="1"/>
    </xf>
    <xf numFmtId="37" fontId="106" fillId="0" borderId="0" xfId="42" applyNumberFormat="1" applyFont="1" applyFill="1" applyBorder="1" applyAlignment="1">
      <alignment horizontal="right" wrapText="1"/>
    </xf>
    <xf numFmtId="166" fontId="118" fillId="0" borderId="0" xfId="42" applyNumberFormat="1" applyFont="1" applyAlignment="1">
      <alignment horizontal="right" wrapText="1"/>
    </xf>
    <xf numFmtId="0" fontId="16" fillId="0" borderId="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37" fontId="119" fillId="0" borderId="0" xfId="0" applyNumberFormat="1" applyFont="1" applyFill="1" applyAlignment="1">
      <alignment horizontal="right"/>
    </xf>
    <xf numFmtId="166" fontId="3" fillId="0" borderId="0" xfId="42" applyNumberFormat="1" applyFont="1" applyFill="1" applyAlignment="1">
      <alignment horizontal="right"/>
    </xf>
    <xf numFmtId="166" fontId="105" fillId="0" borderId="0" xfId="42" applyNumberFormat="1" applyFont="1" applyFill="1" applyBorder="1" applyAlignment="1">
      <alignment horizontal="right" wrapText="1"/>
    </xf>
    <xf numFmtId="3" fontId="21" fillId="0" borderId="0" xfId="0" applyNumberFormat="1" applyFont="1" applyAlignment="1">
      <alignment/>
    </xf>
    <xf numFmtId="166" fontId="98" fillId="0" borderId="0" xfId="42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7" fontId="106" fillId="34" borderId="0" xfId="0" applyNumberFormat="1" applyFont="1" applyFill="1" applyBorder="1" applyAlignment="1">
      <alignment wrapText="1"/>
    </xf>
    <xf numFmtId="37" fontId="4" fillId="34" borderId="0" xfId="0" applyNumberFormat="1" applyFont="1" applyFill="1" applyBorder="1" applyAlignment="1">
      <alignment wrapText="1"/>
    </xf>
    <xf numFmtId="37" fontId="7" fillId="33" borderId="0" xfId="0" applyNumberFormat="1" applyFont="1" applyFill="1" applyBorder="1" applyAlignment="1">
      <alignment horizontal="right"/>
    </xf>
    <xf numFmtId="37" fontId="100" fillId="0" borderId="0" xfId="0" applyNumberFormat="1" applyFont="1" applyFill="1" applyBorder="1" applyAlignment="1">
      <alignment horizontal="left"/>
    </xf>
    <xf numFmtId="164" fontId="98" fillId="0" borderId="0" xfId="0" applyNumberFormat="1" applyFont="1" applyFill="1" applyBorder="1" applyAlignment="1">
      <alignment horizontal="left"/>
    </xf>
    <xf numFmtId="0" fontId="118" fillId="0" borderId="12" xfId="0" applyFont="1" applyBorder="1" applyAlignment="1">
      <alignment horizontal="center" wrapText="1"/>
    </xf>
    <xf numFmtId="0" fontId="118" fillId="0" borderId="12" xfId="0" applyFont="1" applyBorder="1" applyAlignment="1">
      <alignment horizontal="right" wrapText="1"/>
    </xf>
    <xf numFmtId="0" fontId="0" fillId="37" borderId="0" xfId="0" applyFont="1" applyFill="1" applyAlignment="1">
      <alignment/>
    </xf>
    <xf numFmtId="0" fontId="43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44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 horizontal="right"/>
    </xf>
    <xf numFmtId="0" fontId="45" fillId="37" borderId="0" xfId="53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0" fontId="12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37" fontId="4" fillId="36" borderId="0" xfId="0" applyNumberFormat="1" applyFont="1" applyFill="1" applyBorder="1" applyAlignment="1">
      <alignment horizontal="center" wrapText="1"/>
    </xf>
    <xf numFmtId="37" fontId="4" fillId="36" borderId="11" xfId="0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8" fillId="0" borderId="0" xfId="53" applyNumberFormat="1" applyFont="1" applyFill="1" applyBorder="1" applyAlignment="1" applyProtection="1">
      <alignment wrapText="1"/>
      <protection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/>
    </xf>
    <xf numFmtId="37" fontId="106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9" fontId="3" fillId="0" borderId="0" xfId="6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left" wrapText="1"/>
    </xf>
    <xf numFmtId="37" fontId="16" fillId="0" borderId="0" xfId="0" applyNumberFormat="1" applyFont="1" applyFill="1" applyBorder="1" applyAlignment="1">
      <alignment horizontal="left" wrapText="1" indent="1"/>
    </xf>
    <xf numFmtId="37" fontId="16" fillId="0" borderId="0" xfId="0" applyNumberFormat="1" applyFont="1" applyFill="1" applyBorder="1" applyAlignment="1">
      <alignment wrapText="1"/>
    </xf>
    <xf numFmtId="3" fontId="16" fillId="0" borderId="19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left"/>
    </xf>
    <xf numFmtId="9" fontId="16" fillId="0" borderId="0" xfId="60" applyFont="1" applyFill="1" applyBorder="1" applyAlignment="1">
      <alignment horizontal="left" wrapText="1"/>
    </xf>
    <xf numFmtId="37" fontId="106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wrapText="1"/>
    </xf>
    <xf numFmtId="39" fontId="48" fillId="0" borderId="0" xfId="53" applyNumberFormat="1" applyFont="1" applyFill="1" applyBorder="1" applyAlignment="1" applyProtection="1">
      <alignment wrapText="1"/>
      <protection/>
    </xf>
    <xf numFmtId="39" fontId="3" fillId="0" borderId="0" xfId="0" applyNumberFormat="1" applyFont="1" applyFill="1" applyAlignment="1">
      <alignment horizontal="right" wrapText="1"/>
    </xf>
    <xf numFmtId="39" fontId="98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  <xf numFmtId="165" fontId="3" fillId="0" borderId="0" xfId="42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 horizontal="left" wrapText="1"/>
    </xf>
    <xf numFmtId="37" fontId="97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37" fontId="3" fillId="34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5" fontId="3" fillId="0" borderId="0" xfId="42" applyNumberFormat="1" applyFont="1" applyFill="1" applyAlignment="1">
      <alignment horizontal="right" wrapText="1"/>
    </xf>
    <xf numFmtId="166" fontId="3" fillId="0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37" fontId="105" fillId="34" borderId="0" xfId="0" applyNumberFormat="1" applyFont="1" applyFill="1" applyBorder="1" applyAlignment="1">
      <alignment horizontal="right" wrapText="1"/>
    </xf>
    <xf numFmtId="37" fontId="100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 horizontal="right" wrapText="1"/>
    </xf>
    <xf numFmtId="166" fontId="100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vertical="top" wrapText="1"/>
    </xf>
    <xf numFmtId="37" fontId="12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 vertical="top" wrapText="1" inden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118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106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66" fontId="3" fillId="0" borderId="0" xfId="4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3" fillId="34" borderId="0" xfId="42" applyNumberFormat="1" applyFont="1" applyFill="1" applyBorder="1" applyAlignment="1">
      <alignment horizontal="right" wrapText="1"/>
    </xf>
    <xf numFmtId="166" fontId="106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3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right" wrapText="1"/>
    </xf>
    <xf numFmtId="168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Alignment="1">
      <alignment vertical="top"/>
    </xf>
    <xf numFmtId="37" fontId="13" fillId="0" borderId="0" xfId="0" applyNumberFormat="1" applyFont="1" applyFill="1" applyBorder="1" applyAlignment="1">
      <alignment horizontal="right" wrapText="1"/>
    </xf>
    <xf numFmtId="37" fontId="106" fillId="34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100" fillId="0" borderId="0" xfId="0" applyNumberFormat="1" applyFont="1" applyFill="1" applyBorder="1" applyAlignment="1">
      <alignment horizontal="right" wrapText="1"/>
    </xf>
    <xf numFmtId="37" fontId="100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12" fillId="0" borderId="0" xfId="0" applyNumberFormat="1" applyFont="1" applyFill="1" applyBorder="1" applyAlignment="1">
      <alignment horizontal="left"/>
    </xf>
    <xf numFmtId="37" fontId="105" fillId="34" borderId="0" xfId="0" applyNumberFormat="1" applyFont="1" applyFill="1" applyBorder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106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37" fontId="106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66" fontId="3" fillId="0" borderId="0" xfId="42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37" fontId="17" fillId="0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left" vertical="top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 indent="1"/>
    </xf>
    <xf numFmtId="0" fontId="32" fillId="0" borderId="0" xfId="0" applyFont="1" applyAlignment="1">
      <alignment/>
    </xf>
    <xf numFmtId="0" fontId="3" fillId="0" borderId="0" xfId="0" applyFont="1" applyAlignment="1">
      <alignment horizontal="right" vertical="top" wrapText="1" indent="1"/>
    </xf>
    <xf numFmtId="0" fontId="98" fillId="0" borderId="0" xfId="0" applyFont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49" fillId="0" borderId="0" xfId="0" applyFont="1" applyAlignment="1">
      <alignment horizontal="left" vertical="top" wrapText="1" indent="1"/>
    </xf>
    <xf numFmtId="0" fontId="50" fillId="0" borderId="0" xfId="0" applyFont="1" applyAlignment="1">
      <alignment horizontal="right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top"/>
    </xf>
    <xf numFmtId="39" fontId="106" fillId="0" borderId="0" xfId="0" applyNumberFormat="1" applyFont="1" applyFill="1" applyAlignment="1">
      <alignment horizontal="right" wrapText="1"/>
    </xf>
    <xf numFmtId="165" fontId="106" fillId="0" borderId="0" xfId="42" applyNumberFormat="1" applyFont="1" applyFill="1" applyAlignment="1">
      <alignment horizontal="right" wrapText="1"/>
    </xf>
    <xf numFmtId="164" fontId="106" fillId="0" borderId="0" xfId="0" applyNumberFormat="1" applyFont="1" applyFill="1" applyAlignment="1">
      <alignment horizontal="right" wrapText="1"/>
    </xf>
    <xf numFmtId="37" fontId="102" fillId="0" borderId="0" xfId="0" applyNumberFormat="1" applyFont="1" applyFill="1" applyBorder="1" applyAlignment="1">
      <alignment horizontal="right" wrapText="1"/>
    </xf>
    <xf numFmtId="37" fontId="99" fillId="0" borderId="0" xfId="0" applyNumberFormat="1" applyFont="1" applyFill="1" applyBorder="1" applyAlignment="1">
      <alignment horizontal="right" wrapText="1"/>
    </xf>
    <xf numFmtId="37" fontId="103" fillId="0" borderId="0" xfId="0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right" wrapText="1"/>
    </xf>
    <xf numFmtId="37" fontId="10" fillId="36" borderId="10" xfId="42" applyNumberFormat="1" applyFont="1" applyFill="1" applyBorder="1" applyAlignment="1">
      <alignment horizontal="left"/>
    </xf>
    <xf numFmtId="37" fontId="7" fillId="36" borderId="0" xfId="42" applyNumberFormat="1" applyFont="1" applyFill="1" applyBorder="1" applyAlignment="1">
      <alignment horizontal="center"/>
    </xf>
    <xf numFmtId="37" fontId="3" fillId="0" borderId="0" xfId="42" applyNumberFormat="1" applyFont="1" applyBorder="1" applyAlignment="1">
      <alignment/>
    </xf>
    <xf numFmtId="37" fontId="3" fillId="0" borderId="0" xfId="42" applyNumberFormat="1" applyFont="1" applyAlignment="1">
      <alignment horizontal="right" vertical="top" wrapText="1"/>
    </xf>
    <xf numFmtId="3" fontId="3" fillId="0" borderId="0" xfId="42" applyNumberFormat="1" applyFont="1" applyFill="1" applyAlignment="1">
      <alignment horizontal="right" wrapText="1"/>
    </xf>
    <xf numFmtId="3" fontId="3" fillId="0" borderId="16" xfId="42" applyNumberFormat="1" applyFont="1" applyFill="1" applyBorder="1" applyAlignment="1">
      <alignment horizontal="right" wrapText="1"/>
    </xf>
    <xf numFmtId="3" fontId="3" fillId="0" borderId="0" xfId="42" applyNumberFormat="1" applyFont="1" applyBorder="1" applyAlignment="1">
      <alignment horizontal="right" wrapText="1"/>
    </xf>
    <xf numFmtId="3" fontId="3" fillId="0" borderId="11" xfId="42" applyNumberFormat="1" applyFont="1" applyBorder="1" applyAlignment="1">
      <alignment horizontal="right" wrapText="1"/>
    </xf>
    <xf numFmtId="3" fontId="3" fillId="0" borderId="11" xfId="42" applyNumberFormat="1" applyFont="1" applyFill="1" applyBorder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37" fontId="98" fillId="0" borderId="0" xfId="42" applyNumberFormat="1" applyFont="1" applyAlignment="1">
      <alignment horizontal="right"/>
    </xf>
    <xf numFmtId="37" fontId="3" fillId="0" borderId="0" xfId="42" applyNumberFormat="1" applyFont="1" applyFill="1" applyAlignment="1">
      <alignment horizontal="right"/>
    </xf>
    <xf numFmtId="3" fontId="3" fillId="0" borderId="0" xfId="42" applyNumberFormat="1" applyFont="1" applyAlignment="1">
      <alignment horizontal="right" wrapText="1"/>
    </xf>
    <xf numFmtId="3" fontId="3" fillId="0" borderId="0" xfId="42" applyNumberFormat="1" applyFont="1" applyFill="1" applyBorder="1" applyAlignment="1">
      <alignment horizontal="right" wrapText="1"/>
    </xf>
    <xf numFmtId="37" fontId="0" fillId="0" borderId="0" xfId="42" applyNumberFormat="1" applyFont="1" applyAlignment="1">
      <alignment horizontal="right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6" fontId="3" fillId="0" borderId="0" xfId="42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0" fontId="21" fillId="0" borderId="0" xfId="6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 horizontal="left"/>
    </xf>
    <xf numFmtId="10" fontId="21" fillId="0" borderId="0" xfId="60" applyNumberFormat="1" applyFont="1" applyFill="1" applyBorder="1" applyAlignment="1">
      <alignment horizontal="right" wrapText="1"/>
    </xf>
    <xf numFmtId="37" fontId="118" fillId="0" borderId="0" xfId="0" applyNumberFormat="1" applyFont="1" applyFill="1" applyBorder="1" applyAlignment="1">
      <alignment/>
    </xf>
    <xf numFmtId="37" fontId="97" fillId="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 horizontal="right"/>
    </xf>
    <xf numFmtId="37" fontId="102" fillId="34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0" fontId="4" fillId="0" borderId="13" xfId="4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 indent="1"/>
    </xf>
    <xf numFmtId="37" fontId="106" fillId="0" borderId="0" xfId="0" applyNumberFormat="1" applyFont="1" applyFill="1" applyBorder="1" applyAlignment="1">
      <alignment wrapText="1"/>
    </xf>
    <xf numFmtId="166" fontId="4" fillId="34" borderId="0" xfId="42" applyNumberFormat="1" applyFont="1" applyFill="1" applyBorder="1" applyAlignment="1">
      <alignment horizontal="right" wrapText="1"/>
    </xf>
    <xf numFmtId="37" fontId="3" fillId="0" borderId="20" xfId="0" applyNumberFormat="1" applyFont="1" applyFill="1" applyBorder="1" applyAlignment="1">
      <alignment horizontal="right" wrapText="1"/>
    </xf>
    <xf numFmtId="37" fontId="16" fillId="0" borderId="21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43" fontId="3" fillId="0" borderId="0" xfId="42" applyFont="1" applyFill="1" applyAlignment="1">
      <alignment horizontal="right" wrapText="1"/>
    </xf>
    <xf numFmtId="164" fontId="3" fillId="0" borderId="0" xfId="42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66" fontId="22" fillId="0" borderId="0" xfId="42" applyNumberFormat="1" applyFont="1" applyFill="1" applyAlignment="1">
      <alignment horizontal="right" wrapText="1"/>
    </xf>
    <xf numFmtId="166" fontId="13" fillId="0" borderId="0" xfId="42" applyNumberFormat="1" applyFont="1" applyFill="1" applyAlignment="1">
      <alignment horizontal="right" wrapText="1"/>
    </xf>
    <xf numFmtId="166" fontId="13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66" fontId="96" fillId="0" borderId="0" xfId="0" applyNumberFormat="1" applyFont="1" applyAlignment="1">
      <alignment/>
    </xf>
    <xf numFmtId="166" fontId="8" fillId="33" borderId="1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8" fillId="33" borderId="10" xfId="42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wrapText="1"/>
    </xf>
    <xf numFmtId="166" fontId="8" fillId="33" borderId="10" xfId="42" applyNumberFormat="1" applyFont="1" applyFill="1" applyBorder="1" applyAlignment="1">
      <alignment horizontal="right" wrapText="1"/>
    </xf>
    <xf numFmtId="166" fontId="98" fillId="0" borderId="0" xfId="42" applyNumberFormat="1" applyFont="1" applyFill="1" applyBorder="1" applyAlignment="1">
      <alignment horizontal="right" wrapText="1"/>
    </xf>
    <xf numFmtId="166" fontId="8" fillId="33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wrapText="1"/>
    </xf>
    <xf numFmtId="37" fontId="106" fillId="0" borderId="0" xfId="0" applyNumberFormat="1" applyFont="1" applyFill="1" applyBorder="1" applyAlignment="1">
      <alignment horizontal="left"/>
    </xf>
    <xf numFmtId="166" fontId="3" fillId="34" borderId="0" xfId="42" applyNumberFormat="1" applyFont="1" applyFill="1" applyBorder="1" applyAlignment="1">
      <alignment horizontal="right" wrapText="1"/>
    </xf>
    <xf numFmtId="39" fontId="4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left"/>
    </xf>
    <xf numFmtId="166" fontId="3" fillId="0" borderId="16" xfId="42" applyNumberFormat="1" applyFont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 wrapText="1"/>
    </xf>
    <xf numFmtId="39" fontId="106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 quotePrefix="1">
      <alignment horizontal="left"/>
    </xf>
    <xf numFmtId="37" fontId="106" fillId="0" borderId="0" xfId="0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37" fontId="105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106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97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98" fillId="0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37" fontId="3" fillId="33" borderId="10" xfId="42" applyNumberFormat="1" applyFont="1" applyFill="1" applyBorder="1" applyAlignment="1">
      <alignment horizontal="right"/>
    </xf>
    <xf numFmtId="166" fontId="4" fillId="33" borderId="10" xfId="42" applyNumberFormat="1" applyFont="1" applyFill="1" applyBorder="1" applyAlignment="1">
      <alignment horizontal="right"/>
    </xf>
    <xf numFmtId="166" fontId="3" fillId="33" borderId="11" xfId="42" applyNumberFormat="1" applyFont="1" applyFill="1" applyBorder="1" applyAlignment="1">
      <alignment horizontal="right"/>
    </xf>
    <xf numFmtId="166" fontId="4" fillId="33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vertical="top" wrapText="1"/>
    </xf>
    <xf numFmtId="166" fontId="32" fillId="0" borderId="0" xfId="42" applyNumberFormat="1" applyFont="1" applyAlignment="1">
      <alignment horizontal="right"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Alignment="1">
      <alignment wrapText="1"/>
    </xf>
    <xf numFmtId="166" fontId="3" fillId="0" borderId="16" xfId="42" applyNumberFormat="1" applyFont="1" applyFill="1" applyBorder="1" applyAlignment="1">
      <alignment wrapText="1"/>
    </xf>
    <xf numFmtId="166" fontId="3" fillId="0" borderId="0" xfId="42" applyNumberFormat="1" applyFont="1" applyFill="1" applyBorder="1" applyAlignment="1">
      <alignment wrapText="1"/>
    </xf>
    <xf numFmtId="166" fontId="3" fillId="0" borderId="16" xfId="42" applyNumberFormat="1" applyFont="1" applyBorder="1" applyAlignment="1">
      <alignment wrapText="1"/>
    </xf>
    <xf numFmtId="166" fontId="3" fillId="0" borderId="11" xfId="42" applyNumberFormat="1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166" fontId="0" fillId="0" borderId="0" xfId="0" applyNumberFormat="1" applyFont="1" applyAlignment="1">
      <alignment/>
    </xf>
    <xf numFmtId="37" fontId="98" fillId="0" borderId="0" xfId="0" applyNumberFormat="1" applyFont="1" applyFill="1" applyBorder="1" applyAlignment="1">
      <alignment vertical="top"/>
    </xf>
    <xf numFmtId="37" fontId="98" fillId="0" borderId="0" xfId="0" applyNumberFormat="1" applyFont="1" applyAlignment="1">
      <alignment vertical="top"/>
    </xf>
    <xf numFmtId="37" fontId="98" fillId="0" borderId="0" xfId="0" applyNumberFormat="1" applyFont="1" applyBorder="1" applyAlignment="1">
      <alignment vertical="top"/>
    </xf>
    <xf numFmtId="166" fontId="3" fillId="0" borderId="0" xfId="4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37" fontId="4" fillId="0" borderId="0" xfId="42" applyNumberFormat="1" applyFont="1" applyBorder="1" applyAlignment="1">
      <alignment wrapText="1"/>
    </xf>
    <xf numFmtId="37" fontId="3" fillId="0" borderId="0" xfId="42" applyNumberFormat="1" applyFont="1" applyBorder="1" applyAlignment="1">
      <alignment wrapText="1"/>
    </xf>
    <xf numFmtId="37" fontId="3" fillId="0" borderId="0" xfId="42" applyNumberFormat="1" applyFont="1" applyFill="1" applyBorder="1" applyAlignment="1">
      <alignment wrapText="1"/>
    </xf>
    <xf numFmtId="37" fontId="10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/>
    </xf>
    <xf numFmtId="39" fontId="98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Alignment="1">
      <alignment horizontal="left" vertical="top" wrapText="1" indent="1"/>
    </xf>
    <xf numFmtId="0" fontId="4" fillId="0" borderId="1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right" vertical="top" wrapText="1" indent="1"/>
    </xf>
    <xf numFmtId="0" fontId="4" fillId="0" borderId="0" xfId="0" applyFont="1" applyFill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9" fontId="3" fillId="0" borderId="0" xfId="6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top" wrapText="1" indent="1"/>
    </xf>
    <xf numFmtId="0" fontId="3" fillId="0" borderId="0" xfId="0" applyFont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20" fillId="0" borderId="0" xfId="0" applyNumberFormat="1" applyFont="1" applyFill="1" applyBorder="1" applyAlignment="1">
      <alignment horizontal="right" wrapText="1"/>
    </xf>
    <xf numFmtId="37" fontId="112" fillId="34" borderId="0" xfId="0" applyNumberFormat="1" applyFont="1" applyFill="1" applyBorder="1" applyAlignment="1">
      <alignment horizontal="right" wrapText="1"/>
    </xf>
    <xf numFmtId="37" fontId="124" fillId="0" borderId="0" xfId="42" applyNumberFormat="1" applyFont="1" applyFill="1" applyBorder="1" applyAlignment="1">
      <alignment horizontal="right" wrapText="1"/>
    </xf>
    <xf numFmtId="166" fontId="124" fillId="0" borderId="0" xfId="42" applyNumberFormat="1" applyFont="1" applyFill="1" applyBorder="1" applyAlignment="1">
      <alignment horizontal="right" wrapText="1"/>
    </xf>
    <xf numFmtId="37" fontId="124" fillId="0" borderId="0" xfId="0" applyNumberFormat="1" applyFont="1" applyFill="1" applyBorder="1" applyAlignment="1">
      <alignment horizontal="right" wrapText="1"/>
    </xf>
    <xf numFmtId="166" fontId="0" fillId="0" borderId="0" xfId="42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0" fillId="34" borderId="0" xfId="0" applyNumberFormat="1" applyFont="1" applyFill="1" applyBorder="1" applyAlignment="1">
      <alignment horizontal="right" wrapText="1"/>
    </xf>
    <xf numFmtId="37" fontId="107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6" fontId="99" fillId="34" borderId="0" xfId="42" applyNumberFormat="1" applyFont="1" applyFill="1" applyAlignment="1">
      <alignment horizontal="right" wrapText="1"/>
    </xf>
    <xf numFmtId="166" fontId="3" fillId="0" borderId="16" xfId="42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left"/>
    </xf>
    <xf numFmtId="39" fontId="101" fillId="0" borderId="0" xfId="0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125" fillId="0" borderId="0" xfId="0" applyNumberFormat="1" applyFont="1" applyFill="1" applyBorder="1" applyAlignment="1">
      <alignment horizontal="right"/>
    </xf>
    <xf numFmtId="37" fontId="106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13" fillId="0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0" fillId="34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7" fontId="112" fillId="34" borderId="0" xfId="0" applyNumberFormat="1" applyFont="1" applyFill="1" applyBorder="1" applyAlignment="1">
      <alignment horizontal="right" wrapText="1"/>
    </xf>
    <xf numFmtId="37" fontId="107" fillId="0" borderId="0" xfId="42" applyNumberFormat="1" applyFont="1" applyFill="1" applyBorder="1" applyAlignment="1">
      <alignment horizontal="right" wrapText="1"/>
    </xf>
    <xf numFmtId="37" fontId="107" fillId="0" borderId="0" xfId="0" applyNumberFormat="1" applyFont="1" applyFill="1" applyBorder="1" applyAlignment="1">
      <alignment horizontal="right" wrapText="1"/>
    </xf>
    <xf numFmtId="37" fontId="106" fillId="34" borderId="0" xfId="0" applyNumberFormat="1" applyFont="1" applyFill="1" applyBorder="1" applyAlignment="1">
      <alignment horizontal="right" wrapText="1"/>
    </xf>
    <xf numFmtId="37" fontId="98" fillId="0" borderId="0" xfId="42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0" fontId="56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102" fillId="34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 indent="1"/>
    </xf>
    <xf numFmtId="37" fontId="4" fillId="30" borderId="0" xfId="0" applyNumberFormat="1" applyFont="1" applyFill="1" applyBorder="1" applyAlignment="1">
      <alignment horizontal="right"/>
    </xf>
    <xf numFmtId="166" fontId="97" fillId="0" borderId="0" xfId="42" applyNumberFormat="1" applyFont="1" applyFill="1" applyBorder="1" applyAlignment="1">
      <alignment horizontal="right" wrapText="1"/>
    </xf>
    <xf numFmtId="166" fontId="99" fillId="0" borderId="0" xfId="42" applyNumberFormat="1" applyFont="1" applyFill="1" applyBorder="1" applyAlignment="1">
      <alignment horizontal="right" wrapText="1"/>
    </xf>
    <xf numFmtId="166" fontId="97" fillId="0" borderId="0" xfId="42" applyNumberFormat="1" applyFont="1" applyFill="1" applyBorder="1" applyAlignment="1">
      <alignment horizontal="right"/>
    </xf>
    <xf numFmtId="166" fontId="99" fillId="0" borderId="0" xfId="42" applyNumberFormat="1" applyFont="1" applyFill="1" applyBorder="1" applyAlignment="1">
      <alignment wrapText="1"/>
    </xf>
    <xf numFmtId="0" fontId="97" fillId="0" borderId="0" xfId="0" applyFont="1" applyAlignment="1">
      <alignment/>
    </xf>
    <xf numFmtId="166" fontId="4" fillId="0" borderId="17" xfId="42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 indent="1"/>
    </xf>
    <xf numFmtId="37" fontId="106" fillId="0" borderId="0" xfId="0" applyNumberFormat="1" applyFont="1" applyFill="1" applyBorder="1" applyAlignment="1">
      <alignment horizontal="right"/>
    </xf>
    <xf numFmtId="166" fontId="3" fillId="0" borderId="17" xfId="42" applyNumberFormat="1" applyFont="1" applyFill="1" applyBorder="1" applyAlignment="1">
      <alignment horizontal="right" wrapText="1"/>
    </xf>
    <xf numFmtId="166" fontId="3" fillId="0" borderId="17" xfId="42" applyNumberFormat="1" applyFont="1" applyFill="1" applyBorder="1" applyAlignment="1">
      <alignment wrapText="1"/>
    </xf>
    <xf numFmtId="166" fontId="3" fillId="0" borderId="10" xfId="42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0" fontId="106" fillId="0" borderId="0" xfId="0" applyFont="1" applyAlignment="1">
      <alignment horizontal="right" wrapText="1"/>
    </xf>
    <xf numFmtId="0" fontId="112" fillId="0" borderId="0" xfId="0" applyFont="1" applyAlignment="1">
      <alignment/>
    </xf>
    <xf numFmtId="166" fontId="106" fillId="0" borderId="0" xfId="42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97" fillId="0" borderId="0" xfId="0" applyFont="1" applyAlignment="1">
      <alignment horizontal="right" wrapText="1"/>
    </xf>
    <xf numFmtId="2" fontId="98" fillId="0" borderId="0" xfId="0" applyNumberFormat="1" applyFont="1" applyAlignment="1">
      <alignment horizontal="right" wrapText="1"/>
    </xf>
    <xf numFmtId="37" fontId="105" fillId="0" borderId="0" xfId="0" applyNumberFormat="1" applyFont="1" applyAlignment="1">
      <alignment vertical="top" wrapText="1"/>
    </xf>
    <xf numFmtId="37" fontId="105" fillId="0" borderId="0" xfId="0" applyNumberFormat="1" applyFont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6" fontId="3" fillId="0" borderId="17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indent="1"/>
    </xf>
    <xf numFmtId="37" fontId="0" fillId="0" borderId="0" xfId="0" applyNumberFormat="1" applyFont="1" applyAlignment="1">
      <alignment/>
    </xf>
    <xf numFmtId="37" fontId="105" fillId="30" borderId="0" xfId="0" applyNumberFormat="1" applyFont="1" applyFill="1" applyBorder="1" applyAlignment="1">
      <alignment horizontal="right"/>
    </xf>
    <xf numFmtId="37" fontId="106" fillId="33" borderId="10" xfId="0" applyNumberFormat="1" applyFont="1" applyFill="1" applyBorder="1" applyAlignment="1">
      <alignment horizontal="right"/>
    </xf>
    <xf numFmtId="166" fontId="97" fillId="30" borderId="0" xfId="42" applyNumberFormat="1" applyFont="1" applyFill="1" applyBorder="1" applyAlignment="1">
      <alignment horizontal="right" wrapText="1"/>
    </xf>
    <xf numFmtId="164" fontId="97" fillId="34" borderId="0" xfId="0" applyNumberFormat="1" applyFont="1" applyFill="1" applyBorder="1" applyAlignment="1">
      <alignment wrapText="1"/>
    </xf>
    <xf numFmtId="164" fontId="97" fillId="0" borderId="0" xfId="0" applyNumberFormat="1" applyFont="1" applyFill="1" applyBorder="1" applyAlignment="1">
      <alignment wrapText="1"/>
    </xf>
    <xf numFmtId="37" fontId="104" fillId="33" borderId="0" xfId="0" applyNumberFormat="1" applyFont="1" applyFill="1" applyAlignment="1">
      <alignment horizontal="right" wrapText="1"/>
    </xf>
    <xf numFmtId="37" fontId="7" fillId="33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166" fontId="0" fillId="0" borderId="0" xfId="42" applyNumberFormat="1" applyFont="1" applyAlignment="1">
      <alignment/>
    </xf>
    <xf numFmtId="166" fontId="3" fillId="0" borderId="17" xfId="42" applyNumberFormat="1" applyFont="1" applyBorder="1" applyAlignment="1">
      <alignment wrapText="1"/>
    </xf>
    <xf numFmtId="166" fontId="99" fillId="0" borderId="0" xfId="42" applyNumberFormat="1" applyFont="1" applyFill="1" applyAlignment="1">
      <alignment horizontal="right" wrapText="1"/>
    </xf>
    <xf numFmtId="166" fontId="97" fillId="0" borderId="0" xfId="42" applyNumberFormat="1" applyFont="1" applyAlignment="1">
      <alignment/>
    </xf>
    <xf numFmtId="166" fontId="99" fillId="0" borderId="0" xfId="42" applyNumberFormat="1" applyFont="1" applyAlignment="1">
      <alignment horizontal="right" wrapText="1"/>
    </xf>
    <xf numFmtId="3" fontId="99" fillId="0" borderId="0" xfId="0" applyNumberFormat="1" applyFont="1" applyAlignment="1">
      <alignment horizontal="right" wrapText="1"/>
    </xf>
    <xf numFmtId="0" fontId="99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166" fontId="4" fillId="33" borderId="0" xfId="42" applyNumberFormat="1" applyFont="1" applyFill="1" applyBorder="1" applyAlignment="1">
      <alignment horizontal="right"/>
    </xf>
    <xf numFmtId="166" fontId="4" fillId="0" borderId="0" xfId="42" applyNumberFormat="1" applyFont="1" applyBorder="1" applyAlignment="1">
      <alignment horizontal="right"/>
    </xf>
    <xf numFmtId="0" fontId="4" fillId="0" borderId="0" xfId="42" applyNumberFormat="1" applyFont="1" applyBorder="1" applyAlignment="1">
      <alignment horizontal="center" vertical="top" wrapText="1"/>
    </xf>
    <xf numFmtId="166" fontId="32" fillId="0" borderId="0" xfId="42" applyNumberFormat="1" applyFont="1" applyBorder="1" applyAlignment="1">
      <alignment horizontal="right"/>
    </xf>
    <xf numFmtId="166" fontId="3" fillId="0" borderId="0" xfId="42" applyNumberFormat="1" applyFont="1" applyFill="1" applyBorder="1" applyAlignment="1">
      <alignment horizontal="right"/>
    </xf>
    <xf numFmtId="166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126" fillId="0" borderId="0" xfId="0" applyFont="1" applyAlignment="1">
      <alignment horizontal="right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7" fillId="0" borderId="0" xfId="0" applyNumberFormat="1" applyFont="1" applyBorder="1" applyAlignment="1">
      <alignment horizontal="right" vertical="center" wrapText="1"/>
    </xf>
    <xf numFmtId="0" fontId="127" fillId="0" borderId="0" xfId="0" applyFont="1" applyBorder="1" applyAlignment="1">
      <alignment horizontal="right" vertical="center" wrapText="1"/>
    </xf>
    <xf numFmtId="0" fontId="126" fillId="0" borderId="0" xfId="0" applyFont="1" applyBorder="1" applyAlignment="1">
      <alignment horizontal="right" vertical="center" wrapText="1"/>
    </xf>
    <xf numFmtId="166" fontId="128" fillId="0" borderId="0" xfId="42" applyNumberFormat="1" applyFont="1" applyFill="1" applyBorder="1" applyAlignment="1">
      <alignment horizontal="left"/>
    </xf>
    <xf numFmtId="37" fontId="128" fillId="0" borderId="0" xfId="0" applyNumberFormat="1" applyFont="1" applyFill="1" applyBorder="1" applyAlignment="1">
      <alignment horizontal="left"/>
    </xf>
    <xf numFmtId="37" fontId="129" fillId="0" borderId="0" xfId="0" applyNumberFormat="1" applyFont="1" applyFill="1" applyBorder="1" applyAlignment="1">
      <alignment/>
    </xf>
    <xf numFmtId="166" fontId="3" fillId="0" borderId="16" xfId="42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horizontal="left" wrapText="1"/>
    </xf>
    <xf numFmtId="3" fontId="58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vertical="top" wrapText="1" indent="1"/>
    </xf>
    <xf numFmtId="39" fontId="97" fillId="0" borderId="0" xfId="0" applyNumberFormat="1" applyFont="1" applyFill="1" applyBorder="1" applyAlignment="1">
      <alignment horizontal="right" wrapText="1"/>
    </xf>
    <xf numFmtId="39" fontId="97" fillId="34" borderId="0" xfId="0" applyNumberFormat="1" applyFont="1" applyFill="1" applyBorder="1" applyAlignment="1">
      <alignment horizontal="right" wrapText="1"/>
    </xf>
    <xf numFmtId="37" fontId="97" fillId="30" borderId="0" xfId="0" applyNumberFormat="1" applyFont="1" applyFill="1" applyBorder="1" applyAlignment="1">
      <alignment horizontal="right"/>
    </xf>
    <xf numFmtId="37" fontId="97" fillId="0" borderId="0" xfId="0" applyNumberFormat="1" applyFont="1" applyFill="1" applyBorder="1" applyAlignment="1">
      <alignment horizontal="right"/>
    </xf>
    <xf numFmtId="37" fontId="99" fillId="0" borderId="0" xfId="0" applyNumberFormat="1" applyFont="1" applyFill="1" applyBorder="1" applyAlignment="1">
      <alignment horizontal="right"/>
    </xf>
    <xf numFmtId="39" fontId="99" fillId="0" borderId="0" xfId="0" applyNumberFormat="1" applyFont="1" applyFill="1" applyBorder="1" applyAlignment="1">
      <alignment horizontal="right"/>
    </xf>
    <xf numFmtId="37" fontId="97" fillId="0" borderId="0" xfId="0" applyNumberFormat="1" applyFont="1" applyFill="1" applyBorder="1" applyAlignment="1">
      <alignment/>
    </xf>
    <xf numFmtId="37" fontId="99" fillId="0" borderId="0" xfId="0" applyNumberFormat="1" applyFont="1" applyFill="1" applyBorder="1" applyAlignment="1">
      <alignment/>
    </xf>
    <xf numFmtId="39" fontId="99" fillId="0" borderId="0" xfId="0" applyNumberFormat="1" applyFont="1" applyFill="1" applyBorder="1" applyAlignment="1">
      <alignment/>
    </xf>
    <xf numFmtId="37" fontId="97" fillId="0" borderId="0" xfId="42" applyNumberFormat="1" applyFont="1" applyFill="1" applyBorder="1" applyAlignment="1">
      <alignment horizontal="right" wrapText="1"/>
    </xf>
    <xf numFmtId="166" fontId="97" fillId="0" borderId="0" xfId="42" applyNumberFormat="1" applyFont="1" applyAlignment="1">
      <alignment horizontal="right" wrapText="1"/>
    </xf>
    <xf numFmtId="0" fontId="108" fillId="0" borderId="0" xfId="0" applyFont="1" applyAlignment="1">
      <alignment/>
    </xf>
    <xf numFmtId="0" fontId="130" fillId="0" borderId="0" xfId="0" applyFont="1" applyFill="1" applyAlignment="1">
      <alignment/>
    </xf>
    <xf numFmtId="3" fontId="98" fillId="0" borderId="0" xfId="0" applyNumberFormat="1" applyFont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166" fontId="4" fillId="0" borderId="17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 quotePrefix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165" fontId="3" fillId="34" borderId="0" xfId="42" applyNumberFormat="1" applyFont="1" applyFill="1" applyAlignment="1">
      <alignment horizontal="right" wrapText="1"/>
    </xf>
    <xf numFmtId="164" fontId="3" fillId="34" borderId="0" xfId="0" applyNumberFormat="1" applyFont="1" applyFill="1" applyAlignment="1">
      <alignment horizontal="right" wrapText="1"/>
    </xf>
    <xf numFmtId="39" fontId="3" fillId="34" borderId="0" xfId="0" applyNumberFormat="1" applyFont="1" applyFill="1" applyAlignment="1">
      <alignment horizontal="right" wrapText="1"/>
    </xf>
    <xf numFmtId="43" fontId="3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7" fontId="4" fillId="30" borderId="0" xfId="0" applyNumberFormat="1" applyFont="1" applyFill="1" applyBorder="1" applyAlignment="1">
      <alignment horizontal="right"/>
    </xf>
    <xf numFmtId="37" fontId="3" fillId="30" borderId="0" xfId="0" applyNumberFormat="1" applyFont="1" applyFill="1" applyBorder="1" applyAlignment="1">
      <alignment horizontal="right"/>
    </xf>
    <xf numFmtId="39" fontId="4" fillId="30" borderId="0" xfId="0" applyNumberFormat="1" applyFont="1" applyFill="1" applyBorder="1" applyAlignment="1">
      <alignment horizontal="right"/>
    </xf>
    <xf numFmtId="39" fontId="3" fillId="30" borderId="0" xfId="0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9" fontId="9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166" fontId="106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105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37" fontId="119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wrapText="1"/>
    </xf>
    <xf numFmtId="43" fontId="4" fillId="0" borderId="0" xfId="0" applyNumberFormat="1" applyFont="1" applyFill="1" applyBorder="1" applyAlignment="1">
      <alignment horizontal="right" wrapText="1"/>
    </xf>
    <xf numFmtId="43" fontId="4" fillId="0" borderId="0" xfId="42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10" fontId="58" fillId="0" borderId="0" xfId="60" applyNumberFormat="1" applyFont="1" applyFill="1" applyBorder="1" applyAlignment="1">
      <alignment horizontal="right" wrapText="1"/>
    </xf>
    <xf numFmtId="166" fontId="3" fillId="38" borderId="0" xfId="0" applyNumberFormat="1" applyFont="1" applyFill="1" applyBorder="1" applyAlignment="1">
      <alignment horizontal="right"/>
    </xf>
    <xf numFmtId="166" fontId="3" fillId="38" borderId="0" xfId="0" applyNumberFormat="1" applyFont="1" applyFill="1" applyBorder="1" applyAlignment="1">
      <alignment horizontal="right"/>
    </xf>
    <xf numFmtId="166" fontId="3" fillId="38" borderId="0" xfId="0" applyNumberFormat="1" applyFont="1" applyFill="1" applyBorder="1" applyAlignment="1">
      <alignment/>
    </xf>
    <xf numFmtId="37" fontId="16" fillId="34" borderId="0" xfId="0" applyNumberFormat="1" applyFont="1" applyFill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3" fontId="4" fillId="0" borderId="17" xfId="0" applyNumberFormat="1" applyFont="1" applyBorder="1" applyAlignment="1">
      <alignment horizontal="right"/>
    </xf>
    <xf numFmtId="166" fontId="4" fillId="0" borderId="11" xfId="42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/>
    </xf>
    <xf numFmtId="166" fontId="100" fillId="0" borderId="0" xfId="42" applyNumberFormat="1" applyFont="1" applyFill="1" applyBorder="1" applyAlignment="1">
      <alignment horizontal="right" wrapText="1"/>
    </xf>
    <xf numFmtId="166" fontId="3" fillId="30" borderId="0" xfId="42" applyNumberFormat="1" applyFont="1" applyFill="1" applyBorder="1" applyAlignment="1">
      <alignment horizontal="right" wrapText="1"/>
    </xf>
    <xf numFmtId="39" fontId="3" fillId="0" borderId="0" xfId="0" applyNumberFormat="1" applyFont="1" applyFill="1" applyAlignment="1">
      <alignment horizontal="right" wrapText="1"/>
    </xf>
    <xf numFmtId="166" fontId="4" fillId="0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wrapText="1"/>
    </xf>
    <xf numFmtId="166" fontId="4" fillId="0" borderId="0" xfId="42" applyNumberFormat="1" applyFont="1" applyFill="1" applyAlignment="1">
      <alignment wrapText="1"/>
    </xf>
    <xf numFmtId="166" fontId="4" fillId="0" borderId="11" xfId="42" applyNumberFormat="1" applyFont="1" applyBorder="1" applyAlignment="1">
      <alignment wrapText="1"/>
    </xf>
    <xf numFmtId="166" fontId="4" fillId="0" borderId="11" xfId="42" applyNumberFormat="1" applyFont="1" applyFill="1" applyBorder="1" applyAlignment="1">
      <alignment wrapText="1"/>
    </xf>
    <xf numFmtId="166" fontId="4" fillId="0" borderId="0" xfId="42" applyNumberFormat="1" applyFont="1" applyBorder="1" applyAlignment="1">
      <alignment wrapText="1"/>
    </xf>
    <xf numFmtId="166" fontId="4" fillId="0" borderId="16" xfId="42" applyNumberFormat="1" applyFont="1" applyBorder="1" applyAlignment="1">
      <alignment vertical="center" wrapText="1"/>
    </xf>
    <xf numFmtId="166" fontId="4" fillId="0" borderId="16" xfId="42" applyNumberFormat="1" applyFont="1" applyBorder="1" applyAlignment="1">
      <alignment wrapText="1"/>
    </xf>
    <xf numFmtId="166" fontId="4" fillId="0" borderId="0" xfId="42" applyNumberFormat="1" applyFont="1" applyBorder="1" applyAlignment="1">
      <alignment horizontal="right" wrapText="1"/>
    </xf>
    <xf numFmtId="166" fontId="4" fillId="0" borderId="16" xfId="42" applyNumberFormat="1" applyFont="1" applyBorder="1" applyAlignment="1">
      <alignment horizontal="right" wrapText="1"/>
    </xf>
    <xf numFmtId="166" fontId="4" fillId="0" borderId="0" xfId="42" applyNumberFormat="1" applyFont="1" applyFill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32" fillId="0" borderId="0" xfId="42" applyNumberFormat="1" applyFont="1" applyAlignment="1">
      <alignment/>
    </xf>
    <xf numFmtId="166" fontId="4" fillId="0" borderId="17" xfId="42" applyNumberFormat="1" applyFont="1" applyBorder="1" applyAlignment="1">
      <alignment wrapText="1"/>
    </xf>
    <xf numFmtId="166" fontId="4" fillId="0" borderId="0" xfId="42" applyNumberFormat="1" applyFont="1" applyFill="1" applyBorder="1" applyAlignment="1">
      <alignment horizontal="right"/>
    </xf>
    <xf numFmtId="166" fontId="4" fillId="30" borderId="0" xfId="42" applyNumberFormat="1" applyFont="1" applyFill="1" applyBorder="1" applyAlignment="1">
      <alignment horizontal="right" wrapText="1"/>
    </xf>
    <xf numFmtId="37" fontId="3" fillId="34" borderId="0" xfId="0" applyNumberFormat="1" applyFont="1" applyFill="1" applyAlignment="1">
      <alignment horizontal="right" wrapText="1"/>
    </xf>
    <xf numFmtId="166" fontId="3" fillId="34" borderId="0" xfId="42" applyNumberFormat="1" applyFont="1" applyFill="1" applyAlignment="1">
      <alignment horizontal="right" wrapText="1"/>
    </xf>
    <xf numFmtId="164" fontId="4" fillId="34" borderId="0" xfId="0" applyNumberFormat="1" applyFont="1" applyFill="1" applyBorder="1" applyAlignment="1">
      <alignment wrapText="1"/>
    </xf>
    <xf numFmtId="165" fontId="3" fillId="0" borderId="0" xfId="42" applyNumberFormat="1" applyFont="1" applyFill="1" applyBorder="1" applyAlignment="1">
      <alignment horizontal="right" wrapText="1"/>
    </xf>
    <xf numFmtId="164" fontId="3" fillId="34" borderId="0" xfId="0" applyNumberFormat="1" applyFont="1" applyFill="1" applyBorder="1" applyAlignment="1">
      <alignment wrapText="1"/>
    </xf>
    <xf numFmtId="43" fontId="3" fillId="0" borderId="0" xfId="42" applyFont="1" applyFill="1" applyBorder="1" applyAlignment="1">
      <alignment wrapText="1"/>
    </xf>
    <xf numFmtId="37" fontId="4" fillId="30" borderId="0" xfId="0" applyNumberFormat="1" applyFont="1" applyFill="1" applyBorder="1" applyAlignment="1">
      <alignment horizontal="right" wrapText="1"/>
    </xf>
    <xf numFmtId="3" fontId="100" fillId="34" borderId="0" xfId="0" applyNumberFormat="1" applyFont="1" applyFill="1" applyBorder="1" applyAlignment="1">
      <alignment horizontal="right" wrapText="1"/>
    </xf>
    <xf numFmtId="3" fontId="98" fillId="34" borderId="0" xfId="0" applyNumberFormat="1" applyFont="1" applyFill="1" applyBorder="1" applyAlignment="1">
      <alignment horizontal="right" wrapText="1"/>
    </xf>
    <xf numFmtId="0" fontId="98" fillId="34" borderId="0" xfId="0" applyFont="1" applyFill="1" applyBorder="1" applyAlignment="1">
      <alignment horizontal="right" wrapText="1"/>
    </xf>
    <xf numFmtId="3" fontId="100" fillId="0" borderId="0" xfId="0" applyNumberFormat="1" applyFont="1" applyAlignment="1">
      <alignment horizontal="right" wrapText="1"/>
    </xf>
    <xf numFmtId="3" fontId="100" fillId="0" borderId="17" xfId="0" applyNumberFormat="1" applyFont="1" applyBorder="1" applyAlignment="1">
      <alignment horizontal="right"/>
    </xf>
    <xf numFmtId="0" fontId="100" fillId="0" borderId="0" xfId="0" applyFont="1" applyAlignment="1">
      <alignment horizontal="center" vertical="top" wrapText="1"/>
    </xf>
    <xf numFmtId="0" fontId="98" fillId="0" borderId="0" xfId="0" applyFont="1" applyAlignment="1">
      <alignment horizontal="center" wrapText="1"/>
    </xf>
    <xf numFmtId="3" fontId="100" fillId="0" borderId="16" xfId="0" applyNumberFormat="1" applyFont="1" applyBorder="1" applyAlignment="1">
      <alignment horizontal="right"/>
    </xf>
    <xf numFmtId="3" fontId="100" fillId="0" borderId="12" xfId="0" applyNumberFormat="1" applyFont="1" applyBorder="1" applyAlignment="1">
      <alignment horizontal="right"/>
    </xf>
    <xf numFmtId="0" fontId="100" fillId="0" borderId="0" xfId="0" applyFont="1" applyAlignment="1">
      <alignment horizontal="right" wrapText="1"/>
    </xf>
    <xf numFmtId="3" fontId="100" fillId="0" borderId="11" xfId="0" applyNumberFormat="1" applyFont="1" applyBorder="1" applyAlignment="1">
      <alignment horizontal="right" wrapText="1"/>
    </xf>
    <xf numFmtId="2" fontId="100" fillId="0" borderId="0" xfId="0" applyNumberFormat="1" applyFont="1" applyAlignment="1">
      <alignment horizontal="right" wrapText="1"/>
    </xf>
    <xf numFmtId="0" fontId="100" fillId="0" borderId="12" xfId="0" applyFont="1" applyBorder="1" applyAlignment="1">
      <alignment horizontal="center" wrapText="1"/>
    </xf>
    <xf numFmtId="3" fontId="3" fillId="34" borderId="18" xfId="0" applyNumberFormat="1" applyFont="1" applyFill="1" applyBorder="1" applyAlignment="1">
      <alignment horizontal="right" wrapText="1"/>
    </xf>
    <xf numFmtId="166" fontId="3" fillId="0" borderId="18" xfId="42" applyNumberFormat="1" applyFont="1" applyFill="1" applyBorder="1" applyAlignment="1">
      <alignment horizontal="right" wrapText="1"/>
    </xf>
    <xf numFmtId="166" fontId="3" fillId="0" borderId="22" xfId="42" applyNumberFormat="1" applyFont="1" applyFill="1" applyBorder="1" applyAlignment="1">
      <alignment horizontal="right" wrapText="1"/>
    </xf>
    <xf numFmtId="37" fontId="3" fillId="0" borderId="22" xfId="0" applyNumberFormat="1" applyFont="1" applyFill="1" applyBorder="1" applyAlignment="1">
      <alignment horizontal="right" wrapText="1"/>
    </xf>
    <xf numFmtId="3" fontId="16" fillId="34" borderId="19" xfId="0" applyNumberFormat="1" applyFont="1" applyFill="1" applyBorder="1" applyAlignment="1">
      <alignment horizontal="right" wrapText="1"/>
    </xf>
    <xf numFmtId="37" fontId="16" fillId="0" borderId="23" xfId="0" applyNumberFormat="1" applyFont="1" applyFill="1" applyBorder="1" applyAlignment="1">
      <alignment horizontal="right" wrapText="1"/>
    </xf>
    <xf numFmtId="3" fontId="3" fillId="34" borderId="0" xfId="0" applyNumberFormat="1" applyFont="1" applyFill="1" applyAlignment="1">
      <alignment horizontal="right" wrapText="1"/>
    </xf>
    <xf numFmtId="3" fontId="3" fillId="34" borderId="0" xfId="0" applyNumberFormat="1" applyFont="1" applyFill="1" applyBorder="1" applyAlignment="1">
      <alignment horizontal="right" wrapText="1"/>
    </xf>
    <xf numFmtId="166" fontId="16" fillId="0" borderId="19" xfId="42" applyNumberFormat="1" applyFont="1" applyFill="1" applyBorder="1" applyAlignment="1">
      <alignment horizontal="right" wrapText="1"/>
    </xf>
    <xf numFmtId="166" fontId="16" fillId="0" borderId="23" xfId="0" applyNumberFormat="1" applyFont="1" applyFill="1" applyBorder="1" applyAlignment="1">
      <alignment horizontal="right" wrapText="1"/>
    </xf>
    <xf numFmtId="164" fontId="3" fillId="34" borderId="0" xfId="0" applyNumberFormat="1" applyFont="1" applyFill="1" applyBorder="1" applyAlignment="1">
      <alignment horizontal="right" wrapText="1"/>
    </xf>
    <xf numFmtId="164" fontId="3" fillId="30" borderId="0" xfId="0" applyNumberFormat="1" applyFont="1" applyFill="1" applyBorder="1" applyAlignment="1">
      <alignment horizontal="right" wrapText="1"/>
    </xf>
    <xf numFmtId="168" fontId="4" fillId="34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37" fontId="4" fillId="34" borderId="0" xfId="42" applyNumberFormat="1" applyFont="1" applyFill="1" applyAlignment="1">
      <alignment horizontal="right" wrapText="1"/>
    </xf>
    <xf numFmtId="166" fontId="4" fillId="34" borderId="0" xfId="42" applyNumberFormat="1" applyFont="1" applyFill="1" applyAlignment="1">
      <alignment horizontal="right" wrapText="1"/>
    </xf>
    <xf numFmtId="171" fontId="4" fillId="34" borderId="0" xfId="42" applyNumberFormat="1" applyFont="1" applyFill="1" applyAlignment="1">
      <alignment horizontal="right" wrapText="1"/>
    </xf>
    <xf numFmtId="0" fontId="131" fillId="34" borderId="0" xfId="0" applyFont="1" applyFill="1" applyAlignment="1">
      <alignment horizontal="right" wrapText="1"/>
    </xf>
    <xf numFmtId="43" fontId="3" fillId="34" borderId="0" xfId="42" applyFont="1" applyFill="1" applyBorder="1" applyAlignment="1">
      <alignment horizontal="right" wrapText="1"/>
    </xf>
    <xf numFmtId="166" fontId="3" fillId="34" borderId="0" xfId="0" applyNumberFormat="1" applyFont="1" applyFill="1" applyBorder="1" applyAlignment="1">
      <alignment horizontal="right" wrapText="1"/>
    </xf>
    <xf numFmtId="43" fontId="16" fillId="0" borderId="19" xfId="42" applyFont="1" applyFill="1" applyBorder="1" applyAlignment="1">
      <alignment horizontal="right" wrapText="1"/>
    </xf>
    <xf numFmtId="165" fontId="3" fillId="0" borderId="0" xfId="42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97" fillId="0" borderId="0" xfId="42" applyNumberFormat="1" applyFont="1" applyFill="1" applyBorder="1" applyAlignment="1">
      <alignment wrapText="1"/>
    </xf>
    <xf numFmtId="165" fontId="97" fillId="0" borderId="0" xfId="0" applyNumberFormat="1" applyFont="1" applyFill="1" applyBorder="1" applyAlignment="1">
      <alignment wrapText="1"/>
    </xf>
    <xf numFmtId="43" fontId="4" fillId="0" borderId="0" xfId="42" applyFont="1" applyFill="1" applyAlignment="1">
      <alignment horizontal="right" wrapText="1"/>
    </xf>
    <xf numFmtId="37" fontId="0" fillId="0" borderId="0" xfId="0" applyNumberFormat="1" applyFont="1" applyFill="1" applyBorder="1" applyAlignment="1">
      <alignment horizontal="left" wrapText="1"/>
    </xf>
    <xf numFmtId="166" fontId="4" fillId="0" borderId="13" xfId="42" applyNumberFormat="1" applyFont="1" applyBorder="1" applyAlignment="1">
      <alignment horizontal="right" vertical="top" wrapText="1"/>
    </xf>
    <xf numFmtId="166" fontId="4" fillId="0" borderId="12" xfId="42" applyNumberFormat="1" applyFont="1" applyBorder="1" applyAlignment="1">
      <alignment horizontal="right" vertical="top" wrapText="1"/>
    </xf>
    <xf numFmtId="43" fontId="3" fillId="0" borderId="0" xfId="42" applyFont="1" applyFill="1" applyBorder="1" applyAlignment="1">
      <alignment horizontal="right" wrapText="1"/>
    </xf>
    <xf numFmtId="43" fontId="97" fillId="34" borderId="0" xfId="42" applyFont="1" applyFill="1" applyBorder="1" applyAlignment="1">
      <alignment horizontal="right" wrapText="1"/>
    </xf>
    <xf numFmtId="43" fontId="97" fillId="0" borderId="0" xfId="42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45" fillId="37" borderId="0" xfId="53" applyFont="1" applyFill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top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horizontal="left" wrapText="1"/>
    </xf>
    <xf numFmtId="37" fontId="4" fillId="0" borderId="13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4" fillId="0" borderId="13" xfId="0" applyNumberFormat="1" applyFont="1" applyBorder="1" applyAlignment="1">
      <alignment horizontal="center" vertical="top" wrapText="1"/>
    </xf>
    <xf numFmtId="37" fontId="4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Fill="1" applyBorder="1" applyAlignment="1">
      <alignment horizontal="right" vertical="top" wrapText="1"/>
    </xf>
    <xf numFmtId="37" fontId="5" fillId="0" borderId="12" xfId="0" applyNumberFormat="1" applyFont="1" applyFill="1" applyBorder="1" applyAlignment="1">
      <alignment horizontal="right" vertical="top" wrapText="1"/>
    </xf>
    <xf numFmtId="37" fontId="11" fillId="36" borderId="0" xfId="53" applyNumberFormat="1" applyFont="1" applyFill="1" applyBorder="1" applyAlignment="1" applyProtection="1">
      <alignment horizontal="left"/>
      <protection/>
    </xf>
    <xf numFmtId="37" fontId="4" fillId="0" borderId="13" xfId="0" applyNumberFormat="1" applyFont="1" applyFill="1" applyBorder="1" applyAlignment="1">
      <alignment horizontal="right" vertical="top" wrapText="1"/>
    </xf>
    <xf numFmtId="37" fontId="4" fillId="0" borderId="12" xfId="0" applyNumberFormat="1" applyFont="1" applyFill="1" applyBorder="1" applyAlignment="1">
      <alignment horizontal="right" vertical="top" wrapText="1"/>
    </xf>
    <xf numFmtId="37" fontId="100" fillId="0" borderId="13" xfId="0" applyNumberFormat="1" applyFont="1" applyFill="1" applyBorder="1" applyAlignment="1">
      <alignment horizontal="right" vertical="top" wrapText="1"/>
    </xf>
    <xf numFmtId="37" fontId="100" fillId="0" borderId="12" xfId="0" applyNumberFormat="1" applyFont="1" applyFill="1" applyBorder="1" applyAlignment="1">
      <alignment horizontal="right" vertical="top" wrapText="1"/>
    </xf>
    <xf numFmtId="37" fontId="132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AP36" sqref="AP36"/>
      <selection pane="bottomLeft" activeCell="C74" sqref="C74"/>
    </sheetView>
  </sheetViews>
  <sheetFormatPr defaultColWidth="9.140625" defaultRowHeight="12.75"/>
  <cols>
    <col min="1" max="1" width="15.28125" style="398" customWidth="1"/>
    <col min="2" max="2" width="3.28125" style="415" customWidth="1"/>
    <col min="3" max="3" width="46.28125" style="398" customWidth="1"/>
    <col min="4" max="10" width="5.28125" style="398" customWidth="1"/>
    <col min="11" max="11" width="8.28125" style="400" customWidth="1"/>
    <col min="12" max="12" width="8.28125" style="398" customWidth="1"/>
    <col min="13" max="16384" width="9.140625" style="398" customWidth="1"/>
  </cols>
  <sheetData>
    <row r="1" ht="20.25">
      <c r="B1" s="399" t="s">
        <v>218</v>
      </c>
    </row>
    <row r="2" ht="20.25">
      <c r="B2" s="401" t="s">
        <v>431</v>
      </c>
    </row>
    <row r="3" spans="2:11" s="402" customFormat="1" ht="15">
      <c r="B3" s="403"/>
      <c r="K3" s="404"/>
    </row>
    <row r="4" spans="2:11" s="402" customFormat="1" ht="15">
      <c r="B4" s="403"/>
      <c r="K4" s="405" t="s">
        <v>1</v>
      </c>
    </row>
    <row r="5" spans="2:13" s="402" customFormat="1" ht="14.25">
      <c r="B5" s="1016" t="s">
        <v>35</v>
      </c>
      <c r="C5" s="1016"/>
      <c r="D5" s="1016"/>
      <c r="E5" s="1016"/>
      <c r="F5" s="1016"/>
      <c r="G5" s="1016"/>
      <c r="H5" s="1016"/>
      <c r="I5" s="1016"/>
      <c r="J5" s="1016"/>
      <c r="K5" s="406">
        <v>1</v>
      </c>
      <c r="L5" s="407"/>
      <c r="M5" s="407"/>
    </row>
    <row r="6" spans="2:13" s="402" customFormat="1" ht="14.25">
      <c r="B6" s="1016" t="s">
        <v>63</v>
      </c>
      <c r="C6" s="1016"/>
      <c r="D6" s="1016"/>
      <c r="E6" s="1016"/>
      <c r="F6" s="1016"/>
      <c r="G6" s="1016"/>
      <c r="H6" s="1016"/>
      <c r="I6" s="1016"/>
      <c r="J6" s="1016"/>
      <c r="K6" s="406">
        <v>2</v>
      </c>
      <c r="L6" s="407"/>
      <c r="M6" s="407"/>
    </row>
    <row r="7" spans="2:13" s="402" customFormat="1" ht="11.25" customHeight="1">
      <c r="B7" s="408"/>
      <c r="C7" s="407"/>
      <c r="D7" s="407"/>
      <c r="E7" s="407"/>
      <c r="F7" s="407"/>
      <c r="G7" s="407"/>
      <c r="H7" s="407"/>
      <c r="I7" s="407"/>
      <c r="J7" s="407"/>
      <c r="K7" s="409"/>
      <c r="L7" s="407"/>
      <c r="M7" s="407"/>
    </row>
    <row r="8" spans="2:11" s="402" customFormat="1" ht="15">
      <c r="B8" s="410" t="s">
        <v>38</v>
      </c>
      <c r="K8" s="404"/>
    </row>
    <row r="9" spans="1:11" s="402" customFormat="1" ht="15">
      <c r="A9" s="411"/>
      <c r="C9" s="406" t="s">
        <v>88</v>
      </c>
      <c r="K9" s="406">
        <v>3</v>
      </c>
    </row>
    <row r="10" spans="3:11" s="402" customFormat="1" ht="14.25">
      <c r="C10" s="406" t="s">
        <v>20</v>
      </c>
      <c r="K10" s="406">
        <v>4</v>
      </c>
    </row>
    <row r="11" spans="3:11" s="402" customFormat="1" ht="14.25">
      <c r="C11" s="406" t="s">
        <v>0</v>
      </c>
      <c r="K11" s="406">
        <v>5</v>
      </c>
    </row>
    <row r="12" spans="3:11" s="402" customFormat="1" ht="14.25">
      <c r="C12" s="406" t="s">
        <v>5</v>
      </c>
      <c r="K12" s="406">
        <v>6</v>
      </c>
    </row>
    <row r="13" spans="3:11" s="402" customFormat="1" ht="14.25">
      <c r="C13" s="406" t="s">
        <v>14</v>
      </c>
      <c r="K13" s="406">
        <v>7</v>
      </c>
    </row>
    <row r="14" spans="3:11" s="402" customFormat="1" ht="14.25">
      <c r="C14" s="406" t="s">
        <v>352</v>
      </c>
      <c r="K14" s="406">
        <v>8</v>
      </c>
    </row>
    <row r="15" spans="3:11" s="402" customFormat="1" ht="14.25">
      <c r="C15" s="406" t="s">
        <v>17</v>
      </c>
      <c r="K15" s="406">
        <v>9</v>
      </c>
    </row>
    <row r="16" spans="3:11" s="402" customFormat="1" ht="14.25">
      <c r="C16" s="406" t="s">
        <v>222</v>
      </c>
      <c r="K16" s="406">
        <v>10</v>
      </c>
    </row>
    <row r="17" spans="3:11" s="402" customFormat="1" ht="14.25">
      <c r="C17" s="406" t="s">
        <v>129</v>
      </c>
      <c r="K17" s="406">
        <v>11</v>
      </c>
    </row>
    <row r="18" spans="3:11" s="402" customFormat="1" ht="14.25">
      <c r="C18" s="406" t="s">
        <v>69</v>
      </c>
      <c r="K18" s="406">
        <v>12</v>
      </c>
    </row>
    <row r="19" spans="3:11" s="402" customFormat="1" ht="14.25">
      <c r="C19" s="406" t="s">
        <v>123</v>
      </c>
      <c r="K19" s="406">
        <v>13</v>
      </c>
    </row>
    <row r="20" spans="3:11" s="402" customFormat="1" ht="14.25">
      <c r="C20" s="406" t="s">
        <v>76</v>
      </c>
      <c r="K20" s="406">
        <v>14</v>
      </c>
    </row>
    <row r="21" spans="3:11" s="402" customFormat="1" ht="14.25">
      <c r="C21" s="404"/>
      <c r="K21" s="404"/>
    </row>
    <row r="22" spans="2:11" s="402" customFormat="1" ht="15">
      <c r="B22" s="412" t="s">
        <v>89</v>
      </c>
      <c r="K22" s="404"/>
    </row>
    <row r="23" spans="2:11" s="402" customFormat="1" ht="15">
      <c r="B23" s="412"/>
      <c r="C23" s="406" t="s">
        <v>128</v>
      </c>
      <c r="K23" s="406">
        <v>15</v>
      </c>
    </row>
    <row r="24" spans="3:11" s="402" customFormat="1" ht="14.25">
      <c r="C24" s="413" t="s">
        <v>39</v>
      </c>
      <c r="K24" s="404"/>
    </row>
    <row r="25" spans="2:11" s="402" customFormat="1" ht="15">
      <c r="B25" s="412"/>
      <c r="C25" s="406" t="s">
        <v>193</v>
      </c>
      <c r="K25" s="406">
        <v>16</v>
      </c>
    </row>
    <row r="26" spans="2:11" s="402" customFormat="1" ht="15">
      <c r="B26" s="412"/>
      <c r="C26" s="406" t="s">
        <v>175</v>
      </c>
      <c r="K26" s="406">
        <v>17</v>
      </c>
    </row>
    <row r="27" spans="2:11" s="402" customFormat="1" ht="15">
      <c r="B27" s="412"/>
      <c r="C27" s="406" t="s">
        <v>298</v>
      </c>
      <c r="K27" s="406">
        <v>18</v>
      </c>
    </row>
    <row r="28" spans="2:11" s="402" customFormat="1" ht="15">
      <c r="B28" s="412"/>
      <c r="C28" s="406" t="s">
        <v>23</v>
      </c>
      <c r="K28" s="406">
        <v>19</v>
      </c>
    </row>
    <row r="29" spans="2:11" s="402" customFormat="1" ht="15">
      <c r="B29" s="412"/>
      <c r="C29" s="413" t="s">
        <v>40</v>
      </c>
      <c r="K29" s="404"/>
    </row>
    <row r="30" spans="2:11" s="402" customFormat="1" ht="15">
      <c r="B30" s="412"/>
      <c r="C30" s="406" t="s">
        <v>33</v>
      </c>
      <c r="K30" s="406">
        <v>20</v>
      </c>
    </row>
    <row r="31" spans="2:11" s="402" customFormat="1" ht="15">
      <c r="B31" s="412"/>
      <c r="C31" s="406" t="s">
        <v>34</v>
      </c>
      <c r="K31" s="406">
        <v>21</v>
      </c>
    </row>
    <row r="32" spans="2:11" s="402" customFormat="1" ht="15">
      <c r="B32" s="412"/>
      <c r="C32" s="406" t="s">
        <v>48</v>
      </c>
      <c r="K32" s="406">
        <v>22</v>
      </c>
    </row>
    <row r="33" spans="2:11" s="402" customFormat="1" ht="15">
      <c r="B33" s="412"/>
      <c r="C33" s="406" t="s">
        <v>251</v>
      </c>
      <c r="K33" s="406">
        <v>23</v>
      </c>
    </row>
    <row r="34" spans="2:11" s="402" customFormat="1" ht="15">
      <c r="B34" s="412"/>
      <c r="C34" s="406" t="s">
        <v>49</v>
      </c>
      <c r="K34" s="406">
        <v>24</v>
      </c>
    </row>
    <row r="35" spans="2:11" s="402" customFormat="1" ht="15">
      <c r="B35" s="412"/>
      <c r="K35" s="404"/>
    </row>
    <row r="36" spans="2:11" s="402" customFormat="1" ht="14.25">
      <c r="B36" s="1016" t="s">
        <v>173</v>
      </c>
      <c r="C36" s="1016"/>
      <c r="D36" s="1016"/>
      <c r="E36" s="1016"/>
      <c r="F36" s="1016"/>
      <c r="G36" s="1016"/>
      <c r="H36" s="1016"/>
      <c r="I36" s="1016"/>
      <c r="J36" s="1016"/>
      <c r="K36" s="406">
        <v>25</v>
      </c>
    </row>
    <row r="37" spans="1:11" s="402" customFormat="1" ht="15">
      <c r="A37" s="411"/>
      <c r="B37" s="1016" t="s">
        <v>221</v>
      </c>
      <c r="C37" s="1016"/>
      <c r="D37" s="1016"/>
      <c r="E37" s="1016"/>
      <c r="F37" s="1016"/>
      <c r="G37" s="1016"/>
      <c r="H37" s="1016"/>
      <c r="I37" s="1016"/>
      <c r="J37" s="1016"/>
      <c r="K37" s="406">
        <v>26</v>
      </c>
    </row>
    <row r="38" spans="2:11" s="402" customFormat="1" ht="14.25">
      <c r="B38" s="1016" t="s">
        <v>174</v>
      </c>
      <c r="C38" s="1016"/>
      <c r="D38" s="1016"/>
      <c r="E38" s="1016"/>
      <c r="F38" s="1016"/>
      <c r="G38" s="1016"/>
      <c r="H38" s="1016"/>
      <c r="I38" s="1016"/>
      <c r="J38" s="1016"/>
      <c r="K38" s="406">
        <v>27</v>
      </c>
    </row>
    <row r="39" spans="2:11" s="402" customFormat="1" ht="14.25">
      <c r="B39" s="1016" t="s">
        <v>106</v>
      </c>
      <c r="C39" s="1016"/>
      <c r="D39" s="1016"/>
      <c r="E39" s="1016"/>
      <c r="F39" s="1016"/>
      <c r="G39" s="1016"/>
      <c r="H39" s="1016"/>
      <c r="I39" s="1016"/>
      <c r="J39" s="1016"/>
      <c r="K39" s="406">
        <v>28</v>
      </c>
    </row>
    <row r="40" spans="2:11" s="402" customFormat="1" ht="14.25">
      <c r="B40" s="404"/>
      <c r="K40" s="404"/>
    </row>
    <row r="41" spans="2:11" s="402" customFormat="1" ht="14.25">
      <c r="B41" s="414"/>
      <c r="K41" s="404"/>
    </row>
    <row r="42" spans="2:11" s="402" customFormat="1" ht="14.25">
      <c r="B42" s="414"/>
      <c r="K42" s="404"/>
    </row>
    <row r="43" spans="2:11" s="402" customFormat="1" ht="14.25">
      <c r="B43" s="414"/>
      <c r="K43" s="404"/>
    </row>
    <row r="44" spans="2:11" s="402" customFormat="1" ht="14.25">
      <c r="B44" s="414"/>
      <c r="K44" s="404"/>
    </row>
    <row r="45" spans="2:11" s="402" customFormat="1" ht="14.25">
      <c r="B45" s="414"/>
      <c r="K45" s="404"/>
    </row>
    <row r="46" spans="2:11" s="402" customFormat="1" ht="14.25">
      <c r="B46" s="414"/>
      <c r="K46" s="404"/>
    </row>
    <row r="47" spans="2:11" s="402" customFormat="1" ht="14.25">
      <c r="B47" s="414"/>
      <c r="K47" s="404"/>
    </row>
    <row r="48" spans="2:11" s="402" customFormat="1" ht="14.25">
      <c r="B48" s="414"/>
      <c r="K48" s="404"/>
    </row>
    <row r="49" spans="2:11" s="402" customFormat="1" ht="14.25">
      <c r="B49" s="414"/>
      <c r="K49" s="404"/>
    </row>
    <row r="50" spans="2:11" s="402" customFormat="1" ht="14.25">
      <c r="B50" s="414"/>
      <c r="K50" s="404"/>
    </row>
    <row r="51" spans="2:11" s="402" customFormat="1" ht="14.25">
      <c r="B51" s="414"/>
      <c r="K51" s="404"/>
    </row>
    <row r="52" spans="2:11" s="402" customFormat="1" ht="14.25">
      <c r="B52" s="414"/>
      <c r="K52" s="404"/>
    </row>
    <row r="53" spans="2:11" s="402" customFormat="1" ht="14.25">
      <c r="B53" s="414"/>
      <c r="K53" s="404"/>
    </row>
    <row r="54" spans="2:11" s="402" customFormat="1" ht="14.25">
      <c r="B54" s="414"/>
      <c r="K54" s="404"/>
    </row>
    <row r="55" spans="2:11" s="402" customFormat="1" ht="14.25">
      <c r="B55" s="414"/>
      <c r="K55" s="404"/>
    </row>
    <row r="56" spans="2:11" s="402" customFormat="1" ht="14.25">
      <c r="B56" s="414"/>
      <c r="K56" s="404"/>
    </row>
    <row r="57" spans="2:11" s="402" customFormat="1" ht="14.25">
      <c r="B57" s="414"/>
      <c r="K57" s="404"/>
    </row>
    <row r="58" spans="2:11" s="402" customFormat="1" ht="14.25">
      <c r="B58" s="414"/>
      <c r="K58" s="404"/>
    </row>
    <row r="59" spans="2:11" s="402" customFormat="1" ht="14.25">
      <c r="B59" s="414"/>
      <c r="K59" s="404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M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C33" sqref="C33"/>
    </sheetView>
  </sheetViews>
  <sheetFormatPr defaultColWidth="9.140625" defaultRowHeight="12.75"/>
  <cols>
    <col min="1" max="1" width="2.140625" style="12" customWidth="1"/>
    <col min="2" max="2" width="2.28125" style="12" customWidth="1"/>
    <col min="3" max="3" width="38.140625" style="5" customWidth="1"/>
    <col min="4" max="7" width="11.28125" style="40" customWidth="1"/>
    <col min="8" max="8" width="10.28125" style="60" customWidth="1"/>
    <col min="9" max="9" width="9.140625" style="668" bestFit="1" customWidth="1"/>
    <col min="10" max="10" width="8.28125" style="668" customWidth="1"/>
    <col min="11" max="11" width="8.28125" style="40" customWidth="1"/>
    <col min="12" max="16384" width="9.140625" style="12" customWidth="1"/>
  </cols>
  <sheetData>
    <row r="1" spans="1:11" s="24" customFormat="1" ht="20.25">
      <c r="A1" s="23" t="s">
        <v>17</v>
      </c>
      <c r="D1" s="61"/>
      <c r="E1" s="61"/>
      <c r="F1" s="61"/>
      <c r="G1" s="61"/>
      <c r="H1" s="61"/>
      <c r="I1" s="667"/>
      <c r="J1" s="667"/>
      <c r="K1" s="61"/>
    </row>
    <row r="2" spans="1:11" s="26" customFormat="1" ht="45">
      <c r="A2" s="1022" t="s">
        <v>52</v>
      </c>
      <c r="B2" s="1022"/>
      <c r="C2" s="1022"/>
      <c r="D2" s="362">
        <v>43344</v>
      </c>
      <c r="E2" s="362">
        <v>43435</v>
      </c>
      <c r="F2" s="362">
        <v>43525</v>
      </c>
      <c r="G2" s="362">
        <v>43617</v>
      </c>
      <c r="H2" s="363">
        <v>43709</v>
      </c>
      <c r="I2" s="362" t="s">
        <v>438</v>
      </c>
      <c r="J2" s="362" t="s">
        <v>439</v>
      </c>
      <c r="K2" s="362"/>
    </row>
    <row r="3" spans="1:11" s="14" customFormat="1" ht="6" customHeight="1">
      <c r="A3" s="4"/>
      <c r="D3" s="155"/>
      <c r="E3" s="155"/>
      <c r="F3" s="155"/>
      <c r="G3" s="155"/>
      <c r="H3" s="62"/>
      <c r="I3" s="51"/>
      <c r="J3" s="51"/>
      <c r="K3" s="7"/>
    </row>
    <row r="4" spans="1:11" s="14" customFormat="1" ht="14.25" customHeight="1">
      <c r="A4" s="22" t="s">
        <v>337</v>
      </c>
      <c r="D4" s="7"/>
      <c r="E4" s="7"/>
      <c r="F4" s="7"/>
      <c r="G4" s="7"/>
      <c r="H4" s="62"/>
      <c r="I4" s="51"/>
      <c r="J4" s="51"/>
      <c r="K4" s="7"/>
    </row>
    <row r="5" spans="1:11" s="8" customFormat="1" ht="15">
      <c r="A5" s="15" t="s">
        <v>17</v>
      </c>
      <c r="D5" s="7">
        <v>388295</v>
      </c>
      <c r="E5" s="7">
        <v>393785</v>
      </c>
      <c r="F5" s="7">
        <v>394995</v>
      </c>
      <c r="G5" s="7">
        <v>391301</v>
      </c>
      <c r="H5" s="194">
        <v>400217</v>
      </c>
      <c r="I5" s="51">
        <v>2.2785528276186406</v>
      </c>
      <c r="J5" s="51">
        <v>3.0703459998197236</v>
      </c>
      <c r="K5" s="7"/>
    </row>
    <row r="6" spans="2:13" s="8" customFormat="1" ht="15">
      <c r="B6" s="15" t="s">
        <v>65</v>
      </c>
      <c r="D6" s="7">
        <v>156764</v>
      </c>
      <c r="E6" s="7">
        <v>158778</v>
      </c>
      <c r="F6" s="7">
        <v>158807</v>
      </c>
      <c r="G6" s="7">
        <v>159522</v>
      </c>
      <c r="H6" s="970">
        <v>162401</v>
      </c>
      <c r="I6" s="51">
        <v>1.8047667406376533</v>
      </c>
      <c r="J6" s="51">
        <v>3.5958510882600603</v>
      </c>
      <c r="K6" s="7"/>
      <c r="M6" s="189"/>
    </row>
    <row r="7" spans="2:11" ht="14.25">
      <c r="B7" s="19"/>
      <c r="C7" s="12" t="s">
        <v>71</v>
      </c>
      <c r="D7" s="59">
        <v>15125</v>
      </c>
      <c r="E7" s="59">
        <v>17031</v>
      </c>
      <c r="F7" s="59">
        <v>15093</v>
      </c>
      <c r="G7" s="59">
        <v>17631</v>
      </c>
      <c r="H7" s="971">
        <v>21363</v>
      </c>
      <c r="I7" s="70">
        <v>21.167262208609827</v>
      </c>
      <c r="J7" s="70">
        <v>41.242975206611575</v>
      </c>
      <c r="K7" s="59"/>
    </row>
    <row r="8" spans="2:11" ht="14.25">
      <c r="B8" s="19"/>
      <c r="C8" s="12" t="s">
        <v>72</v>
      </c>
      <c r="D8" s="59">
        <v>116806</v>
      </c>
      <c r="E8" s="59">
        <v>114952</v>
      </c>
      <c r="F8" s="59">
        <v>116400</v>
      </c>
      <c r="G8" s="59">
        <v>114928</v>
      </c>
      <c r="H8" s="971">
        <v>113880</v>
      </c>
      <c r="I8" s="70">
        <v>-0.9118752610329905</v>
      </c>
      <c r="J8" s="70">
        <v>-2.5050083043679283</v>
      </c>
      <c r="K8" s="59"/>
    </row>
    <row r="9" spans="2:11" ht="14.25">
      <c r="B9" s="19"/>
      <c r="C9" s="12" t="s">
        <v>73</v>
      </c>
      <c r="D9" s="59">
        <v>24664</v>
      </c>
      <c r="E9" s="59">
        <v>26686</v>
      </c>
      <c r="F9" s="59">
        <v>27195</v>
      </c>
      <c r="G9" s="59">
        <v>26846</v>
      </c>
      <c r="H9" s="971">
        <v>27023</v>
      </c>
      <c r="I9" s="70">
        <v>0.6593160992326652</v>
      </c>
      <c r="J9" s="70">
        <v>9.564547518650656</v>
      </c>
      <c r="K9" s="59"/>
    </row>
    <row r="10" spans="3:11" ht="14.25">
      <c r="C10" s="17" t="s">
        <v>23</v>
      </c>
      <c r="D10" s="59">
        <v>169</v>
      </c>
      <c r="E10" s="59">
        <v>109</v>
      </c>
      <c r="F10" s="59">
        <v>119</v>
      </c>
      <c r="G10" s="59">
        <v>117</v>
      </c>
      <c r="H10" s="972">
        <v>135</v>
      </c>
      <c r="I10" s="70">
        <v>15.384615384615374</v>
      </c>
      <c r="J10" s="70">
        <v>-20.118343195266274</v>
      </c>
      <c r="K10" s="59"/>
    </row>
    <row r="11" spans="2:11" s="14" customFormat="1" ht="14.25" customHeight="1">
      <c r="B11" s="14" t="s">
        <v>67</v>
      </c>
      <c r="D11" s="7">
        <v>133402</v>
      </c>
      <c r="E11" s="7">
        <v>138153</v>
      </c>
      <c r="F11" s="7">
        <v>139696</v>
      </c>
      <c r="G11" s="7">
        <v>135993</v>
      </c>
      <c r="H11" s="970">
        <v>140802</v>
      </c>
      <c r="I11" s="51">
        <v>3.536211422646751</v>
      </c>
      <c r="J11" s="51">
        <v>5.547143221241058</v>
      </c>
      <c r="K11" s="7"/>
    </row>
    <row r="12" spans="2:11" ht="14.25">
      <c r="B12" s="19"/>
      <c r="C12" s="12" t="s">
        <v>71</v>
      </c>
      <c r="D12" s="59">
        <v>81515</v>
      </c>
      <c r="E12" s="59">
        <v>84915</v>
      </c>
      <c r="F12" s="59">
        <v>88847</v>
      </c>
      <c r="G12" s="59">
        <v>84988</v>
      </c>
      <c r="H12" s="971">
        <v>87646</v>
      </c>
      <c r="I12" s="70">
        <v>3.1275003529910084</v>
      </c>
      <c r="J12" s="70">
        <v>7.521315095381209</v>
      </c>
      <c r="K12" s="59"/>
    </row>
    <row r="13" spans="2:11" ht="14.25">
      <c r="B13" s="19"/>
      <c r="C13" s="12" t="s">
        <v>72</v>
      </c>
      <c r="D13" s="59">
        <v>20656</v>
      </c>
      <c r="E13" s="59">
        <v>21280</v>
      </c>
      <c r="F13" s="59">
        <v>19116</v>
      </c>
      <c r="G13" s="59">
        <v>19616</v>
      </c>
      <c r="H13" s="971">
        <v>20806</v>
      </c>
      <c r="I13" s="70">
        <v>6.066476345840122</v>
      </c>
      <c r="J13" s="70">
        <v>0.7261812548412072</v>
      </c>
      <c r="K13" s="59"/>
    </row>
    <row r="14" spans="2:11" ht="14.25">
      <c r="B14" s="19"/>
      <c r="C14" s="12" t="s">
        <v>73</v>
      </c>
      <c r="D14" s="59">
        <v>29427</v>
      </c>
      <c r="E14" s="59">
        <v>30006</v>
      </c>
      <c r="F14" s="59">
        <v>29955</v>
      </c>
      <c r="G14" s="59">
        <v>29992</v>
      </c>
      <c r="H14" s="971">
        <v>30788</v>
      </c>
      <c r="I14" s="70">
        <v>2.6540410776207057</v>
      </c>
      <c r="J14" s="70">
        <v>4.625004247799636</v>
      </c>
      <c r="K14" s="59"/>
    </row>
    <row r="15" spans="3:11" ht="14.25">
      <c r="C15" s="17" t="s">
        <v>23</v>
      </c>
      <c r="D15" s="59">
        <v>1804</v>
      </c>
      <c r="E15" s="59">
        <v>1952</v>
      </c>
      <c r="F15" s="59">
        <v>1778</v>
      </c>
      <c r="G15" s="59">
        <v>1397</v>
      </c>
      <c r="H15" s="971">
        <v>1562</v>
      </c>
      <c r="I15" s="70">
        <v>11.811023622047244</v>
      </c>
      <c r="J15" s="70">
        <v>-13.414634146341465</v>
      </c>
      <c r="K15" s="59"/>
    </row>
    <row r="16" spans="2:11" s="8" customFormat="1" ht="15">
      <c r="B16" s="8" t="s">
        <v>66</v>
      </c>
      <c r="D16" s="7">
        <v>38306</v>
      </c>
      <c r="E16" s="7">
        <v>37054</v>
      </c>
      <c r="F16" s="7">
        <v>37073</v>
      </c>
      <c r="G16" s="7">
        <v>35118</v>
      </c>
      <c r="H16" s="970">
        <v>37126</v>
      </c>
      <c r="I16" s="51">
        <v>5.717865482088946</v>
      </c>
      <c r="J16" s="51">
        <v>-3.080457369602674</v>
      </c>
      <c r="K16" s="7"/>
    </row>
    <row r="17" spans="2:11" ht="14.25">
      <c r="B17" s="19"/>
      <c r="C17" s="12" t="s">
        <v>71</v>
      </c>
      <c r="D17" s="59">
        <v>16344</v>
      </c>
      <c r="E17" s="59">
        <v>18163</v>
      </c>
      <c r="F17" s="59">
        <v>17864</v>
      </c>
      <c r="G17" s="59">
        <v>16920</v>
      </c>
      <c r="H17" s="971">
        <v>18216</v>
      </c>
      <c r="I17" s="70">
        <v>7.659574468085117</v>
      </c>
      <c r="J17" s="70">
        <v>11.45374449339207</v>
      </c>
      <c r="K17" s="59"/>
    </row>
    <row r="18" spans="2:11" ht="14.25">
      <c r="B18" s="19"/>
      <c r="C18" s="12" t="s">
        <v>72</v>
      </c>
      <c r="D18" s="59">
        <v>9480</v>
      </c>
      <c r="E18" s="59">
        <v>8368</v>
      </c>
      <c r="F18" s="59">
        <v>8019</v>
      </c>
      <c r="G18" s="59">
        <v>8016</v>
      </c>
      <c r="H18" s="971">
        <v>7851</v>
      </c>
      <c r="I18" s="70">
        <v>-2.0583832335329344</v>
      </c>
      <c r="J18" s="70">
        <v>-17.183544303797472</v>
      </c>
      <c r="K18" s="59"/>
    </row>
    <row r="19" spans="2:11" ht="14.25">
      <c r="B19" s="19"/>
      <c r="C19" s="12" t="s">
        <v>73</v>
      </c>
      <c r="D19" s="59">
        <v>12100</v>
      </c>
      <c r="E19" s="59">
        <v>10345</v>
      </c>
      <c r="F19" s="59">
        <v>10985</v>
      </c>
      <c r="G19" s="59">
        <v>9961</v>
      </c>
      <c r="H19" s="971">
        <v>10890</v>
      </c>
      <c r="I19" s="70">
        <v>9.326372854131115</v>
      </c>
      <c r="J19" s="70">
        <v>-9.999999999999998</v>
      </c>
      <c r="K19" s="59"/>
    </row>
    <row r="20" spans="3:11" ht="14.25">
      <c r="C20" s="17" t="s">
        <v>23</v>
      </c>
      <c r="D20" s="59">
        <v>382</v>
      </c>
      <c r="E20" s="59">
        <v>178</v>
      </c>
      <c r="F20" s="59">
        <v>205</v>
      </c>
      <c r="G20" s="59">
        <v>221</v>
      </c>
      <c r="H20" s="972">
        <v>169</v>
      </c>
      <c r="I20" s="70">
        <v>-23.529411764705888</v>
      </c>
      <c r="J20" s="70">
        <v>-55.75916230366492</v>
      </c>
      <c r="K20" s="59"/>
    </row>
    <row r="21" spans="2:11" s="8" customFormat="1" ht="15">
      <c r="B21" s="8" t="s">
        <v>236</v>
      </c>
      <c r="D21" s="7">
        <v>11887</v>
      </c>
      <c r="E21" s="7">
        <v>13073</v>
      </c>
      <c r="F21" s="7">
        <v>11572</v>
      </c>
      <c r="G21" s="7">
        <v>11769</v>
      </c>
      <c r="H21" s="970">
        <v>11645</v>
      </c>
      <c r="I21" s="51">
        <v>-1.0536154303679157</v>
      </c>
      <c r="J21" s="51">
        <v>-2.035837469504498</v>
      </c>
      <c r="K21" s="7"/>
    </row>
    <row r="22" spans="2:11" ht="14.25">
      <c r="B22" s="19"/>
      <c r="C22" s="12" t="s">
        <v>71</v>
      </c>
      <c r="D22" s="59">
        <v>7675</v>
      </c>
      <c r="E22" s="59">
        <v>7539</v>
      </c>
      <c r="F22" s="59">
        <v>6999</v>
      </c>
      <c r="G22" s="59">
        <v>6847</v>
      </c>
      <c r="H22" s="971">
        <v>7014</v>
      </c>
      <c r="I22" s="70">
        <v>2.4390243902439046</v>
      </c>
      <c r="J22" s="70">
        <v>-8.612377850162867</v>
      </c>
      <c r="K22" s="59"/>
    </row>
    <row r="23" spans="2:11" ht="14.25">
      <c r="B23" s="19"/>
      <c r="C23" s="12" t="s">
        <v>72</v>
      </c>
      <c r="D23" s="59">
        <v>955</v>
      </c>
      <c r="E23" s="59">
        <v>1134</v>
      </c>
      <c r="F23" s="59">
        <v>1040</v>
      </c>
      <c r="G23" s="59">
        <v>1068</v>
      </c>
      <c r="H23" s="971">
        <v>1098</v>
      </c>
      <c r="I23" s="70">
        <v>2.8089887640449396</v>
      </c>
      <c r="J23" s="70">
        <v>14.97382198952879</v>
      </c>
      <c r="K23" s="59"/>
    </row>
    <row r="24" spans="2:11" ht="14.25">
      <c r="B24" s="19"/>
      <c r="C24" s="12" t="s">
        <v>73</v>
      </c>
      <c r="D24" s="59">
        <v>2345</v>
      </c>
      <c r="E24" s="59">
        <v>3458</v>
      </c>
      <c r="F24" s="59">
        <v>2467</v>
      </c>
      <c r="G24" s="59">
        <v>2990</v>
      </c>
      <c r="H24" s="971">
        <v>2665</v>
      </c>
      <c r="I24" s="70">
        <v>-10.869565217391308</v>
      </c>
      <c r="J24" s="70">
        <v>13.646055437100223</v>
      </c>
      <c r="K24" s="59"/>
    </row>
    <row r="25" spans="3:11" ht="14.25">
      <c r="C25" s="17" t="s">
        <v>23</v>
      </c>
      <c r="D25" s="59">
        <v>912</v>
      </c>
      <c r="E25" s="59">
        <v>942</v>
      </c>
      <c r="F25" s="59">
        <v>1066</v>
      </c>
      <c r="G25" s="59">
        <v>864</v>
      </c>
      <c r="H25" s="971">
        <v>868</v>
      </c>
      <c r="I25" s="70">
        <v>0.4629629629629539</v>
      </c>
      <c r="J25" s="70">
        <v>-4.824561403508776</v>
      </c>
      <c r="K25" s="59"/>
    </row>
    <row r="26" spans="2:11" s="8" customFormat="1" ht="15">
      <c r="B26" s="8" t="s">
        <v>23</v>
      </c>
      <c r="D26" s="7">
        <v>47936</v>
      </c>
      <c r="E26" s="7">
        <v>46727</v>
      </c>
      <c r="F26" s="7">
        <v>47847</v>
      </c>
      <c r="G26" s="7">
        <v>48899</v>
      </c>
      <c r="H26" s="970">
        <v>48243</v>
      </c>
      <c r="I26" s="51">
        <v>-1.3415407268042245</v>
      </c>
      <c r="J26" s="51">
        <v>0.6404372496662258</v>
      </c>
      <c r="K26" s="7"/>
    </row>
    <row r="27" spans="2:11" ht="14.25">
      <c r="B27" s="19"/>
      <c r="C27" s="12" t="s">
        <v>71</v>
      </c>
      <c r="D27" s="59">
        <v>33849</v>
      </c>
      <c r="E27" s="59">
        <v>31401</v>
      </c>
      <c r="F27" s="59">
        <v>32179</v>
      </c>
      <c r="G27" s="59">
        <v>31812</v>
      </c>
      <c r="H27" s="971">
        <v>30854</v>
      </c>
      <c r="I27" s="70">
        <v>-3.0114422230604787</v>
      </c>
      <c r="J27" s="70">
        <v>-8.84811958994357</v>
      </c>
      <c r="K27" s="59"/>
    </row>
    <row r="28" spans="2:11" ht="14.25">
      <c r="B28" s="19"/>
      <c r="C28" s="12" t="s">
        <v>72</v>
      </c>
      <c r="D28" s="59">
        <v>7441</v>
      </c>
      <c r="E28" s="59">
        <v>7709</v>
      </c>
      <c r="F28" s="59">
        <v>7881</v>
      </c>
      <c r="G28" s="59">
        <v>8308</v>
      </c>
      <c r="H28" s="971">
        <v>8730</v>
      </c>
      <c r="I28" s="70">
        <v>5.079441502166593</v>
      </c>
      <c r="J28" s="70">
        <v>17.322940464991255</v>
      </c>
      <c r="K28" s="59"/>
    </row>
    <row r="29" spans="2:11" ht="14.25">
      <c r="B29" s="19"/>
      <c r="C29" s="12" t="s">
        <v>73</v>
      </c>
      <c r="D29" s="59">
        <v>6342</v>
      </c>
      <c r="E29" s="59">
        <v>6645</v>
      </c>
      <c r="F29" s="59">
        <v>6693</v>
      </c>
      <c r="G29" s="59">
        <v>7851</v>
      </c>
      <c r="H29" s="971">
        <v>7708</v>
      </c>
      <c r="I29" s="70">
        <v>-1.8214240224175282</v>
      </c>
      <c r="J29" s="70">
        <v>21.53894670450962</v>
      </c>
      <c r="K29" s="59"/>
    </row>
    <row r="30" spans="3:11" ht="14.25">
      <c r="C30" s="17" t="s">
        <v>23</v>
      </c>
      <c r="D30" s="59">
        <v>304</v>
      </c>
      <c r="E30" s="59">
        <v>972</v>
      </c>
      <c r="F30" s="59">
        <v>1094</v>
      </c>
      <c r="G30" s="59">
        <v>928</v>
      </c>
      <c r="H30" s="971">
        <v>951</v>
      </c>
      <c r="I30" s="70">
        <v>2.4784482758620774</v>
      </c>
      <c r="J30" s="70" t="s">
        <v>458</v>
      </c>
      <c r="K30" s="59"/>
    </row>
    <row r="31" spans="3:11" ht="14.25">
      <c r="C31" s="12"/>
      <c r="D31" s="59"/>
      <c r="E31" s="59"/>
      <c r="F31" s="59"/>
      <c r="G31" s="59"/>
      <c r="H31" s="205"/>
      <c r="I31" s="376"/>
      <c r="J31" s="376"/>
      <c r="K31" s="59"/>
    </row>
    <row r="32" spans="4:8" ht="14.25">
      <c r="D32" s="156"/>
      <c r="E32" s="156"/>
      <c r="F32" s="156"/>
      <c r="G32" s="156"/>
      <c r="H32" s="205"/>
    </row>
    <row r="33" spans="3:8" ht="14.25">
      <c r="C33" s="18"/>
      <c r="H33" s="205"/>
    </row>
    <row r="34" ht="14.25">
      <c r="H34" s="205"/>
    </row>
    <row r="35" ht="14.25">
      <c r="H35" s="205"/>
    </row>
    <row r="36" ht="14.25">
      <c r="H36" s="205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90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27" sqref="F27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7" width="10.57421875" style="40" customWidth="1"/>
    <col min="8" max="8" width="9.8515625" style="57" customWidth="1"/>
    <col min="9" max="9" width="9.57421875" style="40" customWidth="1"/>
    <col min="10" max="11" width="7.7109375" style="40" customWidth="1"/>
    <col min="12" max="16384" width="9.140625" style="12" customWidth="1"/>
  </cols>
  <sheetData>
    <row r="1" spans="1:11" s="24" customFormat="1" ht="20.25">
      <c r="A1" s="23" t="s">
        <v>222</v>
      </c>
      <c r="D1" s="61"/>
      <c r="E1" s="61"/>
      <c r="F1" s="61"/>
      <c r="G1" s="61"/>
      <c r="H1" s="61"/>
      <c r="I1" s="61"/>
      <c r="J1" s="61"/>
      <c r="K1" s="61"/>
    </row>
    <row r="2" spans="1:11" s="26" customFormat="1" ht="45">
      <c r="A2" s="1022" t="s">
        <v>52</v>
      </c>
      <c r="B2" s="1022"/>
      <c r="C2" s="1022"/>
      <c r="D2" s="362">
        <v>43344</v>
      </c>
      <c r="E2" s="362">
        <v>43435</v>
      </c>
      <c r="F2" s="362">
        <v>43525</v>
      </c>
      <c r="G2" s="362">
        <v>43617</v>
      </c>
      <c r="H2" s="363">
        <v>43709</v>
      </c>
      <c r="I2" s="362" t="s">
        <v>438</v>
      </c>
      <c r="J2" s="362" t="s">
        <v>439</v>
      </c>
      <c r="K2" s="362"/>
    </row>
    <row r="3" spans="1:11" s="14" customFormat="1" ht="7.5" customHeight="1">
      <c r="A3" s="4"/>
      <c r="D3" s="7"/>
      <c r="E3" s="7"/>
      <c r="F3" s="7"/>
      <c r="G3" s="7"/>
      <c r="H3" s="62"/>
      <c r="I3" s="7"/>
      <c r="J3" s="7"/>
      <c r="K3" s="7"/>
    </row>
    <row r="4" spans="1:11" s="14" customFormat="1" ht="14.25" customHeight="1">
      <c r="A4" s="29" t="s">
        <v>338</v>
      </c>
      <c r="D4" s="267"/>
      <c r="E4" s="267"/>
      <c r="F4" s="267"/>
      <c r="G4" s="267"/>
      <c r="H4" s="204"/>
      <c r="I4" s="59"/>
      <c r="J4" s="7"/>
      <c r="K4" s="7"/>
    </row>
    <row r="5" spans="1:14" s="8" customFormat="1" ht="15">
      <c r="A5" s="15" t="s">
        <v>223</v>
      </c>
      <c r="D5" s="7">
        <v>44811</v>
      </c>
      <c r="E5" s="7">
        <v>49311</v>
      </c>
      <c r="F5" s="7">
        <v>49590</v>
      </c>
      <c r="G5" s="7">
        <v>57484</v>
      </c>
      <c r="H5" s="194">
        <v>61285</v>
      </c>
      <c r="I5" s="51">
        <v>6.612274719922073</v>
      </c>
      <c r="J5" s="51">
        <v>36.7632947267412</v>
      </c>
      <c r="K5" s="188"/>
      <c r="L5" s="281"/>
      <c r="M5" s="262"/>
      <c r="N5" s="262"/>
    </row>
    <row r="6" spans="2:14" ht="15">
      <c r="B6" s="15"/>
      <c r="C6" s="63" t="s">
        <v>209</v>
      </c>
      <c r="D6" s="59">
        <v>3619</v>
      </c>
      <c r="E6" s="59">
        <v>3599</v>
      </c>
      <c r="F6" s="59">
        <v>3566</v>
      </c>
      <c r="G6" s="59">
        <v>3572</v>
      </c>
      <c r="H6" s="193">
        <v>3573</v>
      </c>
      <c r="I6" s="70">
        <v>0.027995520716683764</v>
      </c>
      <c r="J6" s="70">
        <v>-1.2710693561757358</v>
      </c>
      <c r="K6" s="182"/>
      <c r="L6" s="281"/>
      <c r="M6" s="262"/>
      <c r="N6" s="262"/>
    </row>
    <row r="7" spans="2:14" ht="15">
      <c r="B7" s="15"/>
      <c r="C7" s="63" t="s">
        <v>226</v>
      </c>
      <c r="D7" s="59">
        <v>9947</v>
      </c>
      <c r="E7" s="59">
        <v>11577</v>
      </c>
      <c r="F7" s="59">
        <v>9746</v>
      </c>
      <c r="G7" s="59">
        <v>12029</v>
      </c>
      <c r="H7" s="193">
        <v>12637</v>
      </c>
      <c r="I7" s="70">
        <v>5.0544517416243995</v>
      </c>
      <c r="J7" s="70">
        <v>27.043329647129788</v>
      </c>
      <c r="K7" s="182"/>
      <c r="L7" s="281"/>
      <c r="M7" s="262"/>
      <c r="N7" s="262"/>
    </row>
    <row r="8" spans="2:14" ht="15">
      <c r="B8" s="15"/>
      <c r="C8" s="63" t="s">
        <v>224</v>
      </c>
      <c r="D8" s="59">
        <v>15617</v>
      </c>
      <c r="E8" s="59">
        <v>16986</v>
      </c>
      <c r="F8" s="59">
        <v>16871</v>
      </c>
      <c r="G8" s="59">
        <v>23092</v>
      </c>
      <c r="H8" s="193">
        <v>25182</v>
      </c>
      <c r="I8" s="70">
        <v>9.050753507708297</v>
      </c>
      <c r="J8" s="70">
        <v>61.24735864762758</v>
      </c>
      <c r="K8" s="182"/>
      <c r="L8" s="281"/>
      <c r="M8" s="262"/>
      <c r="N8" s="262"/>
    </row>
    <row r="9" spans="2:14" ht="15">
      <c r="B9" s="15"/>
      <c r="C9" s="63" t="s">
        <v>227</v>
      </c>
      <c r="D9" s="59">
        <v>3544</v>
      </c>
      <c r="E9" s="59">
        <v>4147</v>
      </c>
      <c r="F9" s="59">
        <v>4475</v>
      </c>
      <c r="G9" s="59">
        <v>3817</v>
      </c>
      <c r="H9" s="193">
        <v>4317</v>
      </c>
      <c r="I9" s="70">
        <v>13.099292638197536</v>
      </c>
      <c r="J9" s="70">
        <v>21.81151241534989</v>
      </c>
      <c r="K9" s="182"/>
      <c r="L9" s="281"/>
      <c r="M9" s="262"/>
      <c r="N9" s="262"/>
    </row>
    <row r="10" spans="3:14" ht="14.25">
      <c r="C10" s="63" t="s">
        <v>228</v>
      </c>
      <c r="D10" s="59">
        <v>8495</v>
      </c>
      <c r="E10" s="59">
        <v>7734</v>
      </c>
      <c r="F10" s="59">
        <v>9698</v>
      </c>
      <c r="G10" s="59">
        <v>10406</v>
      </c>
      <c r="H10" s="193">
        <v>11006</v>
      </c>
      <c r="I10" s="70">
        <v>5.765904285988843</v>
      </c>
      <c r="J10" s="70">
        <v>29.55856386109477</v>
      </c>
      <c r="K10" s="182"/>
      <c r="L10" s="281"/>
      <c r="M10" s="262"/>
      <c r="N10" s="262"/>
    </row>
    <row r="11" spans="3:14" ht="14.25">
      <c r="C11" s="742" t="s">
        <v>254</v>
      </c>
      <c r="D11" s="70">
        <v>3589</v>
      </c>
      <c r="E11" s="70">
        <v>5268</v>
      </c>
      <c r="F11" s="70">
        <v>5234</v>
      </c>
      <c r="G11" s="70">
        <v>4568</v>
      </c>
      <c r="H11" s="193">
        <v>4570</v>
      </c>
      <c r="I11" s="70">
        <v>0.04378283712784814</v>
      </c>
      <c r="J11" s="70">
        <v>27.333519086096402</v>
      </c>
      <c r="K11" s="182"/>
      <c r="L11" s="281"/>
      <c r="M11" s="262"/>
      <c r="N11" s="262"/>
    </row>
    <row r="12" spans="3:11" ht="15">
      <c r="C12" s="742"/>
      <c r="D12" s="59"/>
      <c r="E12" s="59"/>
      <c r="F12" s="59"/>
      <c r="G12" s="59"/>
      <c r="H12" s="193"/>
      <c r="I12" s="70"/>
      <c r="J12" s="51"/>
      <c r="K12" s="188"/>
    </row>
    <row r="13" spans="1:14" s="14" customFormat="1" ht="14.25" customHeight="1">
      <c r="A13" s="14" t="s">
        <v>223</v>
      </c>
      <c r="D13" s="7">
        <v>44811</v>
      </c>
      <c r="E13" s="7">
        <v>49311</v>
      </c>
      <c r="F13" s="7">
        <v>49590</v>
      </c>
      <c r="G13" s="7">
        <v>57484</v>
      </c>
      <c r="H13" s="194">
        <v>61285</v>
      </c>
      <c r="I13" s="51">
        <v>6.612274719922073</v>
      </c>
      <c r="J13" s="51">
        <v>36.7632947267412</v>
      </c>
      <c r="K13" s="188"/>
      <c r="L13" s="281"/>
      <c r="M13" s="262"/>
      <c r="N13" s="262"/>
    </row>
    <row r="14" spans="2:14" ht="14.25">
      <c r="B14" s="742"/>
      <c r="C14" s="742" t="s">
        <v>225</v>
      </c>
      <c r="D14" s="59">
        <v>28299</v>
      </c>
      <c r="E14" s="59">
        <v>31870</v>
      </c>
      <c r="F14" s="59">
        <v>31176</v>
      </c>
      <c r="G14" s="59">
        <v>38503</v>
      </c>
      <c r="H14" s="193">
        <v>41286</v>
      </c>
      <c r="I14" s="70">
        <v>7.228008207152681</v>
      </c>
      <c r="J14" s="70">
        <v>45.89208099226121</v>
      </c>
      <c r="K14" s="182"/>
      <c r="L14" s="281"/>
      <c r="M14" s="262"/>
      <c r="N14" s="262"/>
    </row>
    <row r="15" spans="2:14" ht="16.5">
      <c r="B15" s="742"/>
      <c r="C15" s="742" t="s">
        <v>455</v>
      </c>
      <c r="D15" s="59">
        <v>16512</v>
      </c>
      <c r="E15" s="59">
        <v>17441</v>
      </c>
      <c r="F15" s="59">
        <v>18414</v>
      </c>
      <c r="G15" s="59">
        <v>18981</v>
      </c>
      <c r="H15" s="193">
        <v>19999</v>
      </c>
      <c r="I15" s="70">
        <v>5.363257994836945</v>
      </c>
      <c r="J15" s="70">
        <v>21.117974806201545</v>
      </c>
      <c r="K15" s="182"/>
      <c r="L15" s="281"/>
      <c r="M15" s="262"/>
      <c r="N15" s="262"/>
    </row>
    <row r="16" spans="4:11" ht="14.25">
      <c r="D16" s="59"/>
      <c r="E16" s="59"/>
      <c r="F16" s="59"/>
      <c r="G16" s="59"/>
      <c r="H16" s="60"/>
      <c r="I16" s="70"/>
      <c r="J16" s="69"/>
      <c r="K16" s="377"/>
    </row>
    <row r="17" spans="4:11" ht="14.25">
      <c r="D17" s="156"/>
      <c r="E17" s="156"/>
      <c r="F17" s="156"/>
      <c r="G17" s="156"/>
      <c r="H17" s="60"/>
      <c r="I17" s="59"/>
      <c r="J17" s="59"/>
      <c r="K17" s="59"/>
    </row>
    <row r="18" spans="2:11" ht="14.25">
      <c r="B18" s="198">
        <v>1</v>
      </c>
      <c r="C18" s="1009" t="s">
        <v>456</v>
      </c>
      <c r="D18" s="156"/>
      <c r="E18" s="156"/>
      <c r="F18" s="156"/>
      <c r="G18" s="156"/>
      <c r="H18" s="60"/>
      <c r="I18" s="59"/>
      <c r="J18" s="59"/>
      <c r="K18" s="59"/>
    </row>
    <row r="19" spans="4:11" ht="14.25">
      <c r="D19" s="156"/>
      <c r="E19" s="156"/>
      <c r="F19" s="156"/>
      <c r="G19" s="156"/>
      <c r="H19" s="60"/>
      <c r="I19" s="59"/>
      <c r="J19" s="59"/>
      <c r="K19" s="59"/>
    </row>
    <row r="20" spans="4:11" ht="14.25">
      <c r="D20" s="156"/>
      <c r="E20" s="156"/>
      <c r="F20" s="156"/>
      <c r="G20" s="156"/>
      <c r="H20" s="60"/>
      <c r="I20" s="59"/>
      <c r="J20" s="59"/>
      <c r="K20" s="59"/>
    </row>
    <row r="21" spans="4:8" ht="14.25">
      <c r="D21" s="156"/>
      <c r="E21" s="156"/>
      <c r="F21" s="156"/>
      <c r="G21" s="156"/>
      <c r="H21" s="205"/>
    </row>
    <row r="22" spans="4:8" ht="14.25">
      <c r="D22" s="156"/>
      <c r="E22" s="156"/>
      <c r="F22" s="156"/>
      <c r="G22" s="156"/>
      <c r="H22" s="205"/>
    </row>
    <row r="23" spans="4:8" ht="14.25">
      <c r="D23" s="156"/>
      <c r="E23" s="156"/>
      <c r="F23" s="156"/>
      <c r="G23" s="156"/>
      <c r="H23" s="205"/>
    </row>
    <row r="24" ht="14.25">
      <c r="H24" s="205"/>
    </row>
    <row r="25" ht="14.25">
      <c r="H25" s="205"/>
    </row>
    <row r="26" ht="14.25">
      <c r="H26" s="205"/>
    </row>
    <row r="27" ht="14.25">
      <c r="H27" s="205"/>
    </row>
    <row r="28" ht="14.25">
      <c r="H28" s="205"/>
    </row>
    <row r="29" ht="14.25">
      <c r="H29" s="205"/>
    </row>
    <row r="30" ht="14.25">
      <c r="H30" s="205"/>
    </row>
    <row r="31" spans="1:8" s="40" customFormat="1" ht="14.25">
      <c r="A31" s="12"/>
      <c r="B31" s="12"/>
      <c r="C31" s="5"/>
      <c r="H31" s="205"/>
    </row>
    <row r="32" spans="1:8" s="40" customFormat="1" ht="14.25">
      <c r="A32" s="12"/>
      <c r="B32" s="12"/>
      <c r="C32" s="5"/>
      <c r="H32" s="205"/>
    </row>
    <row r="33" spans="1:8" s="40" customFormat="1" ht="14.25">
      <c r="A33" s="12"/>
      <c r="B33" s="12"/>
      <c r="C33" s="5"/>
      <c r="H33" s="205"/>
    </row>
    <row r="34" spans="1:8" s="40" customFormat="1" ht="14.25">
      <c r="A34" s="12"/>
      <c r="B34" s="12"/>
      <c r="C34" s="5"/>
      <c r="H34" s="205"/>
    </row>
    <row r="35" spans="1:8" s="40" customFormat="1" ht="14.25">
      <c r="A35" s="12"/>
      <c r="B35" s="12"/>
      <c r="C35" s="5"/>
      <c r="H35" s="205"/>
    </row>
    <row r="36" spans="1:8" s="40" customFormat="1" ht="14.25">
      <c r="A36" s="12"/>
      <c r="B36" s="12"/>
      <c r="C36" s="5"/>
      <c r="H36" s="205"/>
    </row>
    <row r="37" spans="1:8" s="40" customFormat="1" ht="14.25">
      <c r="A37" s="12"/>
      <c r="B37" s="12"/>
      <c r="C37" s="5"/>
      <c r="H37" s="205"/>
    </row>
    <row r="38" spans="1:8" s="40" customFormat="1" ht="14.25">
      <c r="A38" s="12"/>
      <c r="B38" s="12"/>
      <c r="C38" s="5"/>
      <c r="H38" s="205"/>
    </row>
    <row r="39" spans="1:8" s="40" customFormat="1" ht="14.25">
      <c r="A39" s="12"/>
      <c r="B39" s="12"/>
      <c r="C39" s="5"/>
      <c r="H39" s="205"/>
    </row>
    <row r="40" spans="1:8" s="40" customFormat="1" ht="14.25">
      <c r="A40" s="12"/>
      <c r="B40" s="12"/>
      <c r="C40" s="5"/>
      <c r="H40" s="181"/>
    </row>
    <row r="41" spans="1:8" s="40" customFormat="1" ht="14.25">
      <c r="A41" s="12"/>
      <c r="B41" s="12"/>
      <c r="C41" s="5"/>
      <c r="H41" s="181"/>
    </row>
    <row r="42" spans="1:8" s="40" customFormat="1" ht="14.25">
      <c r="A42" s="12"/>
      <c r="B42" s="12"/>
      <c r="C42" s="5"/>
      <c r="H42" s="181"/>
    </row>
    <row r="43" spans="1:8" s="40" customFormat="1" ht="14.25">
      <c r="A43" s="12"/>
      <c r="B43" s="12"/>
      <c r="C43" s="5"/>
      <c r="H43" s="181"/>
    </row>
    <row r="44" spans="1:8" s="40" customFormat="1" ht="14.25">
      <c r="A44" s="12"/>
      <c r="B44" s="12"/>
      <c r="C44" s="5"/>
      <c r="H44" s="181"/>
    </row>
    <row r="45" spans="1:8" s="40" customFormat="1" ht="14.25">
      <c r="A45" s="12"/>
      <c r="B45" s="12"/>
      <c r="C45" s="5"/>
      <c r="H45" s="181"/>
    </row>
    <row r="46" spans="1:8" s="40" customFormat="1" ht="14.25">
      <c r="A46" s="12"/>
      <c r="B46" s="12"/>
      <c r="C46" s="5"/>
      <c r="H46" s="181"/>
    </row>
    <row r="47" spans="1:8" s="40" customFormat="1" ht="14.25">
      <c r="A47" s="12"/>
      <c r="B47" s="12"/>
      <c r="C47" s="5"/>
      <c r="H47" s="181"/>
    </row>
    <row r="48" spans="1:8" s="40" customFormat="1" ht="14.25">
      <c r="A48" s="12"/>
      <c r="B48" s="12"/>
      <c r="C48" s="5"/>
      <c r="H48" s="181"/>
    </row>
    <row r="49" spans="1:8" s="40" customFormat="1" ht="14.25">
      <c r="A49" s="12"/>
      <c r="B49" s="12"/>
      <c r="C49" s="5"/>
      <c r="H49" s="181"/>
    </row>
    <row r="50" spans="1:8" s="40" customFormat="1" ht="14.25">
      <c r="A50" s="12"/>
      <c r="B50" s="12"/>
      <c r="C50" s="5"/>
      <c r="H50" s="181"/>
    </row>
    <row r="51" spans="1:8" s="40" customFormat="1" ht="14.25">
      <c r="A51" s="12"/>
      <c r="B51" s="12"/>
      <c r="C51" s="5"/>
      <c r="H51" s="181"/>
    </row>
    <row r="52" spans="1:8" s="40" customFormat="1" ht="14.25">
      <c r="A52" s="12"/>
      <c r="B52" s="12"/>
      <c r="C52" s="5"/>
      <c r="H52" s="181"/>
    </row>
    <row r="53" spans="1:8" s="40" customFormat="1" ht="14.25">
      <c r="A53" s="12"/>
      <c r="B53" s="12"/>
      <c r="C53" s="5"/>
      <c r="H53" s="181"/>
    </row>
    <row r="54" spans="1:8" s="40" customFormat="1" ht="14.25">
      <c r="A54" s="12"/>
      <c r="B54" s="12"/>
      <c r="C54" s="5"/>
      <c r="H54" s="181"/>
    </row>
    <row r="55" spans="1:8" s="40" customFormat="1" ht="14.25">
      <c r="A55" s="12"/>
      <c r="B55" s="12"/>
      <c r="C55" s="5"/>
      <c r="H55" s="181"/>
    </row>
    <row r="56" spans="1:8" s="40" customFormat="1" ht="14.25">
      <c r="A56" s="12"/>
      <c r="B56" s="12"/>
      <c r="C56" s="5"/>
      <c r="H56" s="181"/>
    </row>
    <row r="57" spans="1:8" s="40" customFormat="1" ht="14.25">
      <c r="A57" s="12"/>
      <c r="B57" s="12"/>
      <c r="C57" s="5"/>
      <c r="H57" s="181"/>
    </row>
    <row r="58" spans="1:8" s="40" customFormat="1" ht="14.25">
      <c r="A58" s="12"/>
      <c r="B58" s="12"/>
      <c r="C58" s="5"/>
      <c r="H58" s="181"/>
    </row>
    <row r="59" spans="1:8" s="40" customFormat="1" ht="14.25">
      <c r="A59" s="12"/>
      <c r="B59" s="12"/>
      <c r="C59" s="5"/>
      <c r="H59" s="181"/>
    </row>
    <row r="60" spans="1:8" s="40" customFormat="1" ht="14.25">
      <c r="A60" s="12"/>
      <c r="B60" s="12"/>
      <c r="C60" s="5"/>
      <c r="H60" s="181"/>
    </row>
    <row r="61" spans="1:8" s="40" customFormat="1" ht="14.25">
      <c r="A61" s="12"/>
      <c r="B61" s="12"/>
      <c r="C61" s="5"/>
      <c r="H61" s="181"/>
    </row>
    <row r="62" spans="1:8" s="40" customFormat="1" ht="14.25">
      <c r="A62" s="12"/>
      <c r="B62" s="12"/>
      <c r="C62" s="5"/>
      <c r="H62" s="181"/>
    </row>
    <row r="63" spans="1:8" s="40" customFormat="1" ht="14.25">
      <c r="A63" s="12"/>
      <c r="B63" s="12"/>
      <c r="C63" s="5"/>
      <c r="H63" s="181"/>
    </row>
    <row r="64" spans="1:8" s="40" customFormat="1" ht="14.25">
      <c r="A64" s="12"/>
      <c r="B64" s="12"/>
      <c r="C64" s="5"/>
      <c r="H64" s="181"/>
    </row>
    <row r="65" spans="1:8" s="40" customFormat="1" ht="14.25">
      <c r="A65" s="12"/>
      <c r="B65" s="12"/>
      <c r="C65" s="5"/>
      <c r="H65" s="181"/>
    </row>
    <row r="66" spans="1:8" s="40" customFormat="1" ht="14.25">
      <c r="A66" s="12"/>
      <c r="B66" s="12"/>
      <c r="C66" s="5"/>
      <c r="H66" s="181"/>
    </row>
    <row r="67" spans="1:8" s="40" customFormat="1" ht="14.25">
      <c r="A67" s="12"/>
      <c r="B67" s="12"/>
      <c r="C67" s="5"/>
      <c r="H67" s="181"/>
    </row>
    <row r="68" spans="1:8" s="40" customFormat="1" ht="14.25">
      <c r="A68" s="12"/>
      <c r="B68" s="12"/>
      <c r="C68" s="5"/>
      <c r="H68" s="181"/>
    </row>
    <row r="69" spans="1:8" s="40" customFormat="1" ht="14.25">
      <c r="A69" s="12"/>
      <c r="B69" s="12"/>
      <c r="C69" s="5"/>
      <c r="H69" s="181"/>
    </row>
    <row r="70" spans="1:8" s="40" customFormat="1" ht="14.25">
      <c r="A70" s="12"/>
      <c r="B70" s="12"/>
      <c r="C70" s="5"/>
      <c r="H70" s="181"/>
    </row>
    <row r="71" spans="1:8" s="40" customFormat="1" ht="14.25">
      <c r="A71" s="12"/>
      <c r="B71" s="12"/>
      <c r="C71" s="5"/>
      <c r="H71" s="181"/>
    </row>
    <row r="72" spans="1:8" s="40" customFormat="1" ht="14.25">
      <c r="A72" s="12"/>
      <c r="B72" s="12"/>
      <c r="C72" s="5"/>
      <c r="H72" s="181"/>
    </row>
    <row r="73" spans="1:8" s="40" customFormat="1" ht="14.25">
      <c r="A73" s="12"/>
      <c r="B73" s="12"/>
      <c r="C73" s="5"/>
      <c r="H73" s="181"/>
    </row>
    <row r="74" spans="1:8" s="40" customFormat="1" ht="14.25">
      <c r="A74" s="12"/>
      <c r="B74" s="12"/>
      <c r="C74" s="5"/>
      <c r="H74" s="181"/>
    </row>
    <row r="75" spans="1:8" s="40" customFormat="1" ht="14.25">
      <c r="A75" s="12"/>
      <c r="B75" s="12"/>
      <c r="C75" s="5"/>
      <c r="H75" s="181"/>
    </row>
    <row r="76" spans="1:8" s="40" customFormat="1" ht="14.25">
      <c r="A76" s="12"/>
      <c r="B76" s="12"/>
      <c r="C76" s="5"/>
      <c r="H76" s="181"/>
    </row>
    <row r="77" spans="1:8" s="40" customFormat="1" ht="14.25">
      <c r="A77" s="12"/>
      <c r="B77" s="12"/>
      <c r="C77" s="5"/>
      <c r="H77" s="181"/>
    </row>
    <row r="78" spans="1:8" s="40" customFormat="1" ht="14.25">
      <c r="A78" s="12"/>
      <c r="B78" s="12"/>
      <c r="C78" s="5"/>
      <c r="H78" s="181"/>
    </row>
    <row r="79" spans="1:8" s="40" customFormat="1" ht="14.25">
      <c r="A79" s="12"/>
      <c r="B79" s="12"/>
      <c r="C79" s="5"/>
      <c r="H79" s="181"/>
    </row>
    <row r="80" spans="1:8" s="40" customFormat="1" ht="14.25">
      <c r="A80" s="12"/>
      <c r="B80" s="12"/>
      <c r="C80" s="5"/>
      <c r="H80" s="181"/>
    </row>
    <row r="81" spans="1:8" s="40" customFormat="1" ht="14.25">
      <c r="A81" s="12"/>
      <c r="B81" s="12"/>
      <c r="C81" s="5"/>
      <c r="H81" s="181"/>
    </row>
    <row r="82" spans="1:8" s="40" customFormat="1" ht="14.25">
      <c r="A82" s="12"/>
      <c r="B82" s="12"/>
      <c r="C82" s="5"/>
      <c r="H82" s="181"/>
    </row>
    <row r="83" spans="1:8" s="40" customFormat="1" ht="14.25">
      <c r="A83" s="12"/>
      <c r="B83" s="12"/>
      <c r="C83" s="5"/>
      <c r="H83" s="181"/>
    </row>
    <row r="84" spans="1:8" s="40" customFormat="1" ht="14.25">
      <c r="A84" s="12"/>
      <c r="B84" s="12"/>
      <c r="C84" s="5"/>
      <c r="H84" s="181"/>
    </row>
    <row r="85" spans="1:8" s="40" customFormat="1" ht="14.25">
      <c r="A85" s="12"/>
      <c r="B85" s="12"/>
      <c r="C85" s="5"/>
      <c r="H85" s="181"/>
    </row>
    <row r="86" spans="1:8" s="40" customFormat="1" ht="14.25">
      <c r="A86" s="12"/>
      <c r="B86" s="12"/>
      <c r="C86" s="5"/>
      <c r="H86" s="181"/>
    </row>
    <row r="87" spans="1:8" s="40" customFormat="1" ht="14.25">
      <c r="A87" s="12"/>
      <c r="B87" s="12"/>
      <c r="C87" s="5"/>
      <c r="H87" s="181"/>
    </row>
    <row r="88" spans="1:8" s="40" customFormat="1" ht="14.25">
      <c r="A88" s="12"/>
      <c r="B88" s="12"/>
      <c r="C88" s="5"/>
      <c r="H88" s="181"/>
    </row>
    <row r="89" spans="1:8" s="40" customFormat="1" ht="14.25">
      <c r="A89" s="12"/>
      <c r="B89" s="12"/>
      <c r="C89" s="5"/>
      <c r="H89" s="181"/>
    </row>
    <row r="90" spans="1:8" s="40" customFormat="1" ht="14.25">
      <c r="A90" s="12"/>
      <c r="B90" s="12"/>
      <c r="C90" s="5"/>
      <c r="H90" s="181"/>
    </row>
    <row r="91" spans="1:8" s="40" customFormat="1" ht="14.25">
      <c r="A91" s="12"/>
      <c r="B91" s="12"/>
      <c r="C91" s="5"/>
      <c r="H91" s="181"/>
    </row>
    <row r="92" spans="1:8" s="40" customFormat="1" ht="14.25">
      <c r="A92" s="12"/>
      <c r="B92" s="12"/>
      <c r="C92" s="5"/>
      <c r="H92" s="181"/>
    </row>
    <row r="93" spans="1:8" s="40" customFormat="1" ht="14.25">
      <c r="A93" s="12"/>
      <c r="B93" s="12"/>
      <c r="C93" s="5"/>
      <c r="H93" s="181"/>
    </row>
    <row r="94" spans="1:8" s="40" customFormat="1" ht="14.25">
      <c r="A94" s="12"/>
      <c r="B94" s="12"/>
      <c r="C94" s="5"/>
      <c r="H94" s="181"/>
    </row>
    <row r="95" spans="1:8" s="40" customFormat="1" ht="14.25">
      <c r="A95" s="12"/>
      <c r="B95" s="12"/>
      <c r="C95" s="5"/>
      <c r="H95" s="181"/>
    </row>
    <row r="96" spans="1:8" s="40" customFormat="1" ht="14.25">
      <c r="A96" s="12"/>
      <c r="B96" s="12"/>
      <c r="C96" s="5"/>
      <c r="H96" s="181"/>
    </row>
    <row r="97" spans="1:8" s="40" customFormat="1" ht="14.25">
      <c r="A97" s="12"/>
      <c r="B97" s="12"/>
      <c r="C97" s="5"/>
      <c r="H97" s="181"/>
    </row>
    <row r="98" spans="1:8" s="40" customFormat="1" ht="14.25">
      <c r="A98" s="12"/>
      <c r="B98" s="12"/>
      <c r="C98" s="5"/>
      <c r="H98" s="181"/>
    </row>
    <row r="99" spans="1:8" s="40" customFormat="1" ht="14.25">
      <c r="A99" s="12"/>
      <c r="B99" s="12"/>
      <c r="C99" s="5"/>
      <c r="H99" s="181"/>
    </row>
    <row r="100" spans="1:8" s="40" customFormat="1" ht="14.25">
      <c r="A100" s="12"/>
      <c r="B100" s="12"/>
      <c r="C100" s="5"/>
      <c r="H100" s="181"/>
    </row>
    <row r="101" spans="1:8" s="40" customFormat="1" ht="14.25">
      <c r="A101" s="12"/>
      <c r="B101" s="12"/>
      <c r="C101" s="5"/>
      <c r="H101" s="181"/>
    </row>
    <row r="102" spans="1:8" s="40" customFormat="1" ht="14.25">
      <c r="A102" s="12"/>
      <c r="B102" s="12"/>
      <c r="C102" s="5"/>
      <c r="H102" s="181"/>
    </row>
    <row r="103" spans="1:8" s="40" customFormat="1" ht="14.25">
      <c r="A103" s="12"/>
      <c r="B103" s="12"/>
      <c r="C103" s="5"/>
      <c r="H103" s="181"/>
    </row>
    <row r="104" spans="1:8" s="40" customFormat="1" ht="14.25">
      <c r="A104" s="12"/>
      <c r="B104" s="12"/>
      <c r="C104" s="5"/>
      <c r="H104" s="181"/>
    </row>
    <row r="105" spans="1:8" s="40" customFormat="1" ht="14.25">
      <c r="A105" s="12"/>
      <c r="B105" s="12"/>
      <c r="C105" s="5"/>
      <c r="H105" s="181"/>
    </row>
    <row r="106" spans="1:8" s="40" customFormat="1" ht="14.25">
      <c r="A106" s="12"/>
      <c r="B106" s="12"/>
      <c r="C106" s="5"/>
      <c r="H106" s="181"/>
    </row>
    <row r="107" spans="1:8" s="40" customFormat="1" ht="14.25">
      <c r="A107" s="12"/>
      <c r="B107" s="12"/>
      <c r="C107" s="5"/>
      <c r="H107" s="181"/>
    </row>
    <row r="108" spans="1:8" s="40" customFormat="1" ht="14.25">
      <c r="A108" s="12"/>
      <c r="B108" s="12"/>
      <c r="C108" s="5"/>
      <c r="H108" s="181"/>
    </row>
    <row r="109" spans="1:8" s="40" customFormat="1" ht="14.25">
      <c r="A109" s="12"/>
      <c r="B109" s="12"/>
      <c r="C109" s="5"/>
      <c r="H109" s="181"/>
    </row>
    <row r="110" spans="1:8" s="40" customFormat="1" ht="14.25">
      <c r="A110" s="12"/>
      <c r="B110" s="12"/>
      <c r="C110" s="5"/>
      <c r="H110" s="181"/>
    </row>
    <row r="111" spans="1:8" s="40" customFormat="1" ht="14.25">
      <c r="A111" s="12"/>
      <c r="B111" s="12"/>
      <c r="C111" s="5"/>
      <c r="H111" s="181"/>
    </row>
    <row r="112" spans="1:8" s="40" customFormat="1" ht="14.25">
      <c r="A112" s="12"/>
      <c r="B112" s="12"/>
      <c r="C112" s="5"/>
      <c r="H112" s="181"/>
    </row>
    <row r="113" spans="1:8" s="40" customFormat="1" ht="14.25">
      <c r="A113" s="12"/>
      <c r="B113" s="12"/>
      <c r="C113" s="5"/>
      <c r="H113" s="181"/>
    </row>
    <row r="114" spans="1:8" s="40" customFormat="1" ht="14.25">
      <c r="A114" s="12"/>
      <c r="B114" s="12"/>
      <c r="C114" s="5"/>
      <c r="H114" s="181"/>
    </row>
    <row r="115" spans="1:8" s="40" customFormat="1" ht="14.25">
      <c r="A115" s="12"/>
      <c r="B115" s="12"/>
      <c r="C115" s="5"/>
      <c r="H115" s="181"/>
    </row>
    <row r="116" spans="1:8" s="40" customFormat="1" ht="14.25">
      <c r="A116" s="12"/>
      <c r="B116" s="12"/>
      <c r="C116" s="5"/>
      <c r="H116" s="181"/>
    </row>
    <row r="117" spans="1:8" s="40" customFormat="1" ht="14.25">
      <c r="A117" s="12"/>
      <c r="B117" s="12"/>
      <c r="C117" s="5"/>
      <c r="H117" s="181"/>
    </row>
    <row r="118" spans="1:8" s="40" customFormat="1" ht="14.25">
      <c r="A118" s="12"/>
      <c r="B118" s="12"/>
      <c r="C118" s="5"/>
      <c r="H118" s="181"/>
    </row>
    <row r="119" spans="1:8" s="40" customFormat="1" ht="14.25">
      <c r="A119" s="12"/>
      <c r="B119" s="12"/>
      <c r="C119" s="5"/>
      <c r="H119" s="181"/>
    </row>
    <row r="120" spans="1:8" s="40" customFormat="1" ht="14.25">
      <c r="A120" s="12"/>
      <c r="B120" s="12"/>
      <c r="C120" s="5"/>
      <c r="H120" s="181"/>
    </row>
    <row r="121" spans="1:8" s="40" customFormat="1" ht="14.25">
      <c r="A121" s="12"/>
      <c r="B121" s="12"/>
      <c r="C121" s="5"/>
      <c r="H121" s="181"/>
    </row>
    <row r="122" spans="1:8" s="40" customFormat="1" ht="14.25">
      <c r="A122" s="12"/>
      <c r="B122" s="12"/>
      <c r="C122" s="5"/>
      <c r="H122" s="181"/>
    </row>
    <row r="123" spans="1:8" s="40" customFormat="1" ht="14.25">
      <c r="A123" s="12"/>
      <c r="B123" s="12"/>
      <c r="C123" s="5"/>
      <c r="H123" s="181"/>
    </row>
    <row r="124" spans="1:8" s="40" customFormat="1" ht="14.25">
      <c r="A124" s="12"/>
      <c r="B124" s="12"/>
      <c r="C124" s="5"/>
      <c r="H124" s="181"/>
    </row>
    <row r="125" spans="1:8" s="40" customFormat="1" ht="14.25">
      <c r="A125" s="12"/>
      <c r="B125" s="12"/>
      <c r="C125" s="5"/>
      <c r="H125" s="181"/>
    </row>
    <row r="126" spans="1:8" s="40" customFormat="1" ht="14.25">
      <c r="A126" s="12"/>
      <c r="B126" s="12"/>
      <c r="C126" s="5"/>
      <c r="H126" s="181"/>
    </row>
    <row r="127" spans="1:8" s="40" customFormat="1" ht="14.25">
      <c r="A127" s="12"/>
      <c r="B127" s="12"/>
      <c r="C127" s="5"/>
      <c r="H127" s="181"/>
    </row>
    <row r="128" spans="1:8" s="40" customFormat="1" ht="14.25">
      <c r="A128" s="12"/>
      <c r="B128" s="12"/>
      <c r="C128" s="5"/>
      <c r="H128" s="181"/>
    </row>
    <row r="129" spans="1:8" s="40" customFormat="1" ht="14.25">
      <c r="A129" s="12"/>
      <c r="B129" s="12"/>
      <c r="C129" s="5"/>
      <c r="H129" s="181"/>
    </row>
    <row r="130" spans="1:8" s="40" customFormat="1" ht="14.25">
      <c r="A130" s="12"/>
      <c r="B130" s="12"/>
      <c r="C130" s="5"/>
      <c r="H130" s="181"/>
    </row>
    <row r="131" spans="1:8" s="40" customFormat="1" ht="14.25">
      <c r="A131" s="12"/>
      <c r="B131" s="12"/>
      <c r="C131" s="5"/>
      <c r="H131" s="181"/>
    </row>
    <row r="132" spans="1:8" s="40" customFormat="1" ht="14.25">
      <c r="A132" s="12"/>
      <c r="B132" s="12"/>
      <c r="C132" s="5"/>
      <c r="H132" s="181"/>
    </row>
    <row r="133" spans="1:8" s="40" customFormat="1" ht="14.25">
      <c r="A133" s="12"/>
      <c r="B133" s="12"/>
      <c r="C133" s="5"/>
      <c r="H133" s="181"/>
    </row>
    <row r="134" spans="1:8" s="40" customFormat="1" ht="14.25">
      <c r="A134" s="12"/>
      <c r="B134" s="12"/>
      <c r="C134" s="5"/>
      <c r="H134" s="181"/>
    </row>
    <row r="135" spans="1:8" s="40" customFormat="1" ht="14.25">
      <c r="A135" s="12"/>
      <c r="B135" s="12"/>
      <c r="C135" s="5"/>
      <c r="H135" s="181"/>
    </row>
    <row r="136" spans="1:8" s="40" customFormat="1" ht="14.25">
      <c r="A136" s="12"/>
      <c r="B136" s="12"/>
      <c r="C136" s="5"/>
      <c r="H136" s="181"/>
    </row>
    <row r="137" spans="1:8" s="40" customFormat="1" ht="14.25">
      <c r="A137" s="12"/>
      <c r="B137" s="12"/>
      <c r="C137" s="5"/>
      <c r="H137" s="181"/>
    </row>
    <row r="138" spans="1:8" s="40" customFormat="1" ht="14.25">
      <c r="A138" s="12"/>
      <c r="B138" s="12"/>
      <c r="C138" s="5"/>
      <c r="H138" s="181"/>
    </row>
    <row r="139" spans="1:8" s="40" customFormat="1" ht="14.25">
      <c r="A139" s="12"/>
      <c r="B139" s="12"/>
      <c r="C139" s="5"/>
      <c r="H139" s="181"/>
    </row>
    <row r="140" spans="1:8" s="40" customFormat="1" ht="14.25">
      <c r="A140" s="12"/>
      <c r="B140" s="12"/>
      <c r="C140" s="5"/>
      <c r="H140" s="181"/>
    </row>
    <row r="141" spans="1:8" s="40" customFormat="1" ht="14.25">
      <c r="A141" s="12"/>
      <c r="B141" s="12"/>
      <c r="C141" s="5"/>
      <c r="H141" s="181"/>
    </row>
    <row r="142" spans="1:8" s="40" customFormat="1" ht="14.25">
      <c r="A142" s="12"/>
      <c r="B142" s="12"/>
      <c r="C142" s="5"/>
      <c r="H142" s="181"/>
    </row>
    <row r="143" spans="1:8" s="40" customFormat="1" ht="14.25">
      <c r="A143" s="12"/>
      <c r="B143" s="12"/>
      <c r="C143" s="5"/>
      <c r="H143" s="181"/>
    </row>
    <row r="144" spans="1:8" s="40" customFormat="1" ht="14.25">
      <c r="A144" s="12"/>
      <c r="B144" s="12"/>
      <c r="C144" s="5"/>
      <c r="H144" s="181"/>
    </row>
    <row r="145" spans="1:8" s="40" customFormat="1" ht="14.25">
      <c r="A145" s="12"/>
      <c r="B145" s="12"/>
      <c r="C145" s="5"/>
      <c r="H145" s="190"/>
    </row>
    <row r="146" spans="1:8" s="40" customFormat="1" ht="14.25">
      <c r="A146" s="12"/>
      <c r="B146" s="12"/>
      <c r="C146" s="5"/>
      <c r="H146" s="190"/>
    </row>
    <row r="147" spans="1:8" s="40" customFormat="1" ht="14.25">
      <c r="A147" s="12"/>
      <c r="B147" s="12"/>
      <c r="C147" s="5"/>
      <c r="H147" s="190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O147"/>
  <sheetViews>
    <sheetView zoomScale="85" zoomScaleNormal="85" zoomScaleSheetLayoutView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N20" sqref="N20"/>
    </sheetView>
  </sheetViews>
  <sheetFormatPr defaultColWidth="9.140625" defaultRowHeight="12.75"/>
  <cols>
    <col min="1" max="1" width="3.00390625" style="12" customWidth="1"/>
    <col min="2" max="2" width="5.28125" style="12" customWidth="1"/>
    <col min="3" max="3" width="39.28125" style="5" customWidth="1"/>
    <col min="4" max="7" width="9.7109375" style="40" customWidth="1"/>
    <col min="8" max="8" width="9.7109375" style="57" customWidth="1"/>
    <col min="9" max="10" width="9.7109375" style="40" customWidth="1"/>
    <col min="11" max="11" width="9.7109375" style="11" customWidth="1"/>
    <col min="12" max="14" width="9.7109375" style="12" customWidth="1"/>
    <col min="15" max="16384" width="9.140625" style="12" customWidth="1"/>
  </cols>
  <sheetData>
    <row r="1" spans="1:11" s="24" customFormat="1" ht="20.25">
      <c r="A1" s="23" t="s">
        <v>323</v>
      </c>
      <c r="D1" s="61"/>
      <c r="E1" s="61"/>
      <c r="F1" s="61"/>
      <c r="G1" s="61"/>
      <c r="H1" s="61"/>
      <c r="I1" s="61"/>
      <c r="J1" s="61"/>
      <c r="K1" s="25"/>
    </row>
    <row r="2" spans="1:11" s="26" customFormat="1" ht="45">
      <c r="A2" s="1022" t="s">
        <v>52</v>
      </c>
      <c r="B2" s="1022"/>
      <c r="C2" s="1022"/>
      <c r="D2" s="362">
        <v>43344</v>
      </c>
      <c r="E2" s="362">
        <v>43435</v>
      </c>
      <c r="F2" s="363">
        <v>43525</v>
      </c>
      <c r="G2" s="363">
        <v>43617</v>
      </c>
      <c r="H2" s="363">
        <v>43709</v>
      </c>
      <c r="I2" s="362" t="s">
        <v>438</v>
      </c>
      <c r="J2" s="362" t="s">
        <v>439</v>
      </c>
      <c r="K2" s="393"/>
    </row>
    <row r="3" spans="1:11" s="8" customFormat="1" ht="6.75" customHeight="1">
      <c r="A3" s="3"/>
      <c r="D3" s="7"/>
      <c r="E3" s="7"/>
      <c r="F3" s="7"/>
      <c r="G3" s="7"/>
      <c r="H3" s="62"/>
      <c r="I3" s="7"/>
      <c r="J3" s="7"/>
      <c r="K3" s="6"/>
    </row>
    <row r="4" spans="1:11" ht="15">
      <c r="A4" s="28" t="s">
        <v>126</v>
      </c>
      <c r="D4" s="182"/>
      <c r="E4" s="182"/>
      <c r="F4" s="63"/>
      <c r="G4" s="63"/>
      <c r="H4" s="462"/>
      <c r="I4" s="63"/>
      <c r="J4" s="63"/>
      <c r="K4" s="18"/>
    </row>
    <row r="5" spans="1:11" s="34" customFormat="1" ht="15">
      <c r="A5" s="34" t="s">
        <v>121</v>
      </c>
      <c r="D5" s="66">
        <v>1.6</v>
      </c>
      <c r="E5" s="66">
        <v>1.5</v>
      </c>
      <c r="F5" s="463">
        <v>1.5</v>
      </c>
      <c r="G5" s="463">
        <v>1.5</v>
      </c>
      <c r="H5" s="965">
        <v>1.5</v>
      </c>
      <c r="I5" s="968">
        <v>0</v>
      </c>
      <c r="J5" s="463">
        <v>-0.10000000000000009</v>
      </c>
      <c r="K5" s="389"/>
    </row>
    <row r="6" spans="1:11" s="32" customFormat="1" ht="14.25">
      <c r="A6" s="35" t="s">
        <v>54</v>
      </c>
      <c r="D6" s="162"/>
      <c r="E6" s="162"/>
      <c r="F6" s="464"/>
      <c r="G6" s="464"/>
      <c r="H6" s="852"/>
      <c r="I6" s="853"/>
      <c r="J6" s="853"/>
      <c r="K6" s="390"/>
    </row>
    <row r="7" spans="2:11" s="32" customFormat="1" ht="14.25">
      <c r="B7" s="12" t="s">
        <v>193</v>
      </c>
      <c r="C7" s="33"/>
      <c r="D7" s="162">
        <v>0.6</v>
      </c>
      <c r="E7" s="162">
        <v>0.6</v>
      </c>
      <c r="F7" s="464">
        <v>0.6</v>
      </c>
      <c r="G7" s="464">
        <v>0.6</v>
      </c>
      <c r="H7" s="967">
        <v>0.6</v>
      </c>
      <c r="I7" s="968">
        <v>0</v>
      </c>
      <c r="J7" s="968">
        <v>0</v>
      </c>
      <c r="K7" s="390"/>
    </row>
    <row r="8" spans="2:12" s="32" customFormat="1" ht="14.25">
      <c r="B8" s="742" t="s">
        <v>237</v>
      </c>
      <c r="D8" s="162">
        <v>2</v>
      </c>
      <c r="E8" s="162">
        <v>1.9</v>
      </c>
      <c r="F8" s="464">
        <v>1.9</v>
      </c>
      <c r="G8" s="464">
        <v>1.9</v>
      </c>
      <c r="H8" s="967">
        <v>2</v>
      </c>
      <c r="I8" s="1004">
        <v>0.10000000000000009</v>
      </c>
      <c r="J8" s="1005">
        <v>0</v>
      </c>
      <c r="K8" s="390"/>
      <c r="L8" s="395"/>
    </row>
    <row r="9" spans="2:12" s="32" customFormat="1" ht="3.75" customHeight="1">
      <c r="B9" s="76"/>
      <c r="D9" s="249"/>
      <c r="E9" s="249"/>
      <c r="F9" s="464"/>
      <c r="G9" s="464"/>
      <c r="H9" s="852"/>
      <c r="I9" s="1006"/>
      <c r="J9" s="1007"/>
      <c r="K9" s="390"/>
      <c r="L9" s="395"/>
    </row>
    <row r="10" spans="1:12" s="32" customFormat="1" ht="16.5">
      <c r="A10" s="36" t="s">
        <v>305</v>
      </c>
      <c r="D10" s="249"/>
      <c r="E10" s="249"/>
      <c r="F10" s="464"/>
      <c r="G10" s="464"/>
      <c r="H10" s="852"/>
      <c r="I10" s="1006"/>
      <c r="J10" s="1007"/>
      <c r="K10" s="390"/>
      <c r="L10" s="395"/>
    </row>
    <row r="11" spans="2:12" s="32" customFormat="1" ht="14.25">
      <c r="B11" s="32" t="s">
        <v>33</v>
      </c>
      <c r="D11" s="214">
        <v>2.1</v>
      </c>
      <c r="E11" s="214">
        <v>2</v>
      </c>
      <c r="F11" s="464">
        <v>2</v>
      </c>
      <c r="G11" s="464">
        <v>2</v>
      </c>
      <c r="H11" s="967">
        <v>2.1</v>
      </c>
      <c r="I11" s="1004">
        <v>0.10000000000000009</v>
      </c>
      <c r="J11" s="1005">
        <v>0</v>
      </c>
      <c r="K11" s="390"/>
      <c r="L11" s="395"/>
    </row>
    <row r="12" spans="2:12" s="32" customFormat="1" ht="14.25">
      <c r="B12" s="41" t="s">
        <v>34</v>
      </c>
      <c r="D12" s="214">
        <v>1</v>
      </c>
      <c r="E12" s="214">
        <v>0.9</v>
      </c>
      <c r="F12" s="464">
        <v>0.9</v>
      </c>
      <c r="G12" s="464">
        <v>0.9</v>
      </c>
      <c r="H12" s="967">
        <v>0.9</v>
      </c>
      <c r="I12" s="1004">
        <v>0</v>
      </c>
      <c r="J12" s="1005">
        <v>-0.09999999999999998</v>
      </c>
      <c r="K12" s="390"/>
      <c r="L12" s="395"/>
    </row>
    <row r="13" spans="2:12" s="32" customFormat="1" ht="14.25">
      <c r="B13" s="41" t="s">
        <v>50</v>
      </c>
      <c r="D13" s="214">
        <v>0.7</v>
      </c>
      <c r="E13" s="214">
        <v>0.8</v>
      </c>
      <c r="F13" s="464">
        <v>0.8</v>
      </c>
      <c r="G13" s="464">
        <v>0.8</v>
      </c>
      <c r="H13" s="967">
        <v>0.8</v>
      </c>
      <c r="I13" s="968">
        <v>0</v>
      </c>
      <c r="J13" s="1004">
        <v>0.10000000000000009</v>
      </c>
      <c r="K13" s="390"/>
      <c r="L13" s="395"/>
    </row>
    <row r="14" spans="2:12" s="32" customFormat="1" ht="14.25">
      <c r="B14" s="264" t="s">
        <v>251</v>
      </c>
      <c r="D14" s="214">
        <v>3.4</v>
      </c>
      <c r="E14" s="214">
        <v>3.2</v>
      </c>
      <c r="F14" s="464">
        <v>3.1</v>
      </c>
      <c r="G14" s="464">
        <v>3.3</v>
      </c>
      <c r="H14" s="967">
        <v>3.4</v>
      </c>
      <c r="I14" s="464">
        <v>0.10000000000000009</v>
      </c>
      <c r="J14" s="968">
        <v>0</v>
      </c>
      <c r="K14" s="390"/>
      <c r="L14" s="395"/>
    </row>
    <row r="15" spans="2:12" s="32" customFormat="1" ht="14.25">
      <c r="B15" s="41" t="s">
        <v>51</v>
      </c>
      <c r="D15" s="214">
        <v>0.2</v>
      </c>
      <c r="E15" s="214">
        <v>0.2</v>
      </c>
      <c r="F15" s="464">
        <v>0.2</v>
      </c>
      <c r="G15" s="464">
        <v>0.2</v>
      </c>
      <c r="H15" s="967">
        <v>0.2</v>
      </c>
      <c r="I15" s="968">
        <v>0</v>
      </c>
      <c r="J15" s="968">
        <v>0</v>
      </c>
      <c r="K15" s="390"/>
      <c r="L15" s="395"/>
    </row>
    <row r="16" spans="3:12" s="32" customFormat="1" ht="14.25">
      <c r="C16" s="35"/>
      <c r="D16" s="249"/>
      <c r="E16" s="249"/>
      <c r="F16" s="464"/>
      <c r="G16" s="464"/>
      <c r="H16" s="852"/>
      <c r="I16" s="853"/>
      <c r="J16" s="853"/>
      <c r="K16" s="390"/>
      <c r="L16" s="395"/>
    </row>
    <row r="17" spans="1:12" ht="17.25">
      <c r="A17" s="28" t="s">
        <v>328</v>
      </c>
      <c r="C17" s="2"/>
      <c r="D17" s="248"/>
      <c r="E17" s="248"/>
      <c r="F17" s="63"/>
      <c r="G17" s="63"/>
      <c r="H17" s="462"/>
      <c r="I17" s="63"/>
      <c r="J17" s="63"/>
      <c r="K17" s="18"/>
      <c r="L17" s="196"/>
    </row>
    <row r="18" spans="1:11" s="8" customFormat="1" ht="15">
      <c r="A18" s="8" t="s">
        <v>122</v>
      </c>
      <c r="D18" s="7">
        <v>93</v>
      </c>
      <c r="E18" s="7">
        <v>98</v>
      </c>
      <c r="F18" s="670">
        <v>100</v>
      </c>
      <c r="G18" s="670">
        <v>100</v>
      </c>
      <c r="H18" s="392">
        <v>96</v>
      </c>
      <c r="I18" s="674">
        <v>-4</v>
      </c>
      <c r="J18" s="674">
        <v>3</v>
      </c>
      <c r="K18" s="15"/>
    </row>
    <row r="19" spans="1:11" s="8" customFormat="1" ht="15">
      <c r="A19" s="8" t="s">
        <v>131</v>
      </c>
      <c r="C19" s="3"/>
      <c r="D19" s="7">
        <v>174</v>
      </c>
      <c r="E19" s="7">
        <v>178</v>
      </c>
      <c r="F19" s="670">
        <v>181</v>
      </c>
      <c r="G19" s="670">
        <v>181</v>
      </c>
      <c r="H19" s="392">
        <v>181</v>
      </c>
      <c r="I19" s="674">
        <v>0</v>
      </c>
      <c r="J19" s="674">
        <v>7</v>
      </c>
      <c r="K19" s="15"/>
    </row>
    <row r="20" spans="3:11" s="8" customFormat="1" ht="15">
      <c r="C20" s="43"/>
      <c r="D20" s="172"/>
      <c r="E20" s="172"/>
      <c r="F20" s="670"/>
      <c r="G20" s="670"/>
      <c r="H20" s="392"/>
      <c r="I20" s="670"/>
      <c r="J20" s="670"/>
      <c r="K20" s="15"/>
    </row>
    <row r="21" spans="4:11" ht="14.25">
      <c r="D21" s="77"/>
      <c r="E21" s="77"/>
      <c r="F21" s="653"/>
      <c r="G21" s="653"/>
      <c r="H21" s="462"/>
      <c r="I21" s="63"/>
      <c r="J21" s="63"/>
      <c r="K21" s="19"/>
    </row>
    <row r="22" spans="1:11" ht="14.25">
      <c r="A22" s="198" t="s">
        <v>245</v>
      </c>
      <c r="B22" s="198" t="s">
        <v>373</v>
      </c>
      <c r="D22" s="77"/>
      <c r="E22" s="77"/>
      <c r="F22" s="653"/>
      <c r="G22" s="653"/>
      <c r="H22" s="391"/>
      <c r="I22" s="17"/>
      <c r="J22" s="17"/>
      <c r="K22" s="19"/>
    </row>
    <row r="23" spans="1:15" ht="29.25" customHeight="1">
      <c r="A23" s="198" t="s">
        <v>304</v>
      </c>
      <c r="B23" s="1021" t="s">
        <v>457</v>
      </c>
      <c r="C23" s="1021"/>
      <c r="D23" s="1021"/>
      <c r="E23" s="1021"/>
      <c r="F23" s="1021"/>
      <c r="G23" s="1021"/>
      <c r="H23" s="1021"/>
      <c r="I23" s="1021"/>
      <c r="J23" s="1021"/>
      <c r="K23" s="9"/>
      <c r="L23" s="742"/>
      <c r="M23" s="742"/>
      <c r="N23" s="742"/>
      <c r="O23" s="742"/>
    </row>
    <row r="24" spans="2:15" ht="14.25">
      <c r="B24" s="742"/>
      <c r="C24" s="1"/>
      <c r="D24" s="59"/>
      <c r="E24" s="59"/>
      <c r="F24" s="59"/>
      <c r="G24" s="59"/>
      <c r="H24" s="60"/>
      <c r="I24" s="59"/>
      <c r="J24" s="59"/>
      <c r="K24" s="9"/>
      <c r="L24" s="742"/>
      <c r="M24" s="742"/>
      <c r="N24" s="742"/>
      <c r="O24" s="742"/>
    </row>
    <row r="25" spans="4:8" ht="14.25">
      <c r="D25" s="156"/>
      <c r="E25" s="156"/>
      <c r="F25" s="248"/>
      <c r="G25" s="248"/>
      <c r="H25" s="205"/>
    </row>
    <row r="26" spans="4:8" ht="14.25">
      <c r="D26" s="156"/>
      <c r="E26" s="156"/>
      <c r="F26" s="248"/>
      <c r="G26" s="248"/>
      <c r="H26" s="205"/>
    </row>
    <row r="27" spans="4:8" ht="14.25">
      <c r="D27" s="156"/>
      <c r="E27" s="156"/>
      <c r="F27" s="248"/>
      <c r="G27" s="248"/>
      <c r="H27" s="205"/>
    </row>
    <row r="28" spans="4:8" ht="14.25">
      <c r="D28" s="156"/>
      <c r="E28" s="156"/>
      <c r="F28" s="248"/>
      <c r="G28" s="248"/>
      <c r="H28" s="205"/>
    </row>
    <row r="29" spans="6:8" ht="14.25">
      <c r="F29" s="248"/>
      <c r="G29" s="248"/>
      <c r="H29" s="205"/>
    </row>
    <row r="30" spans="6:8" ht="14.25">
      <c r="F30" s="248"/>
      <c r="G30" s="248"/>
      <c r="H30" s="205"/>
    </row>
    <row r="31" spans="6:8" ht="14.25">
      <c r="F31" s="248"/>
      <c r="G31" s="248"/>
      <c r="H31" s="205"/>
    </row>
    <row r="32" spans="6:8" ht="14.25">
      <c r="F32" s="248"/>
      <c r="G32" s="248"/>
      <c r="H32" s="205"/>
    </row>
    <row r="33" spans="6:8" ht="14.25">
      <c r="F33" s="248"/>
      <c r="G33" s="248"/>
      <c r="H33" s="205"/>
    </row>
    <row r="34" spans="6:8" ht="14.25">
      <c r="F34" s="248"/>
      <c r="G34" s="248"/>
      <c r="H34" s="205"/>
    </row>
    <row r="35" spans="6:8" ht="14.25">
      <c r="F35" s="248"/>
      <c r="G35" s="248"/>
      <c r="H35" s="205"/>
    </row>
    <row r="36" spans="6:8" ht="14.25">
      <c r="F36" s="248"/>
      <c r="G36" s="248"/>
      <c r="H36" s="205"/>
    </row>
    <row r="37" spans="6:8" ht="14.25">
      <c r="F37" s="248"/>
      <c r="G37" s="248"/>
      <c r="H37" s="205"/>
    </row>
    <row r="38" spans="6:8" ht="14.25">
      <c r="F38" s="248"/>
      <c r="G38" s="248"/>
      <c r="H38" s="205"/>
    </row>
    <row r="39" spans="6:8" ht="14.25">
      <c r="F39" s="192"/>
      <c r="G39" s="192"/>
      <c r="H39" s="181"/>
    </row>
    <row r="40" spans="6:8" ht="14.25">
      <c r="F40" s="192"/>
      <c r="G40" s="192"/>
      <c r="H40" s="181"/>
    </row>
    <row r="41" spans="6:8" ht="14.25">
      <c r="F41" s="192"/>
      <c r="G41" s="192"/>
      <c r="H41" s="181"/>
    </row>
    <row r="42" spans="6:8" ht="14.25">
      <c r="F42" s="192"/>
      <c r="G42" s="192"/>
      <c r="H42" s="181"/>
    </row>
    <row r="43" spans="6:8" ht="14.25">
      <c r="F43" s="192"/>
      <c r="G43" s="192"/>
      <c r="H43" s="181"/>
    </row>
    <row r="44" spans="6:8" ht="14.25">
      <c r="F44" s="192"/>
      <c r="G44" s="192"/>
      <c r="H44" s="181"/>
    </row>
    <row r="45" spans="6:8" ht="14.25">
      <c r="F45" s="192"/>
      <c r="G45" s="192"/>
      <c r="H45" s="181"/>
    </row>
    <row r="46" spans="6:8" ht="14.25">
      <c r="F46" s="192"/>
      <c r="G46" s="192"/>
      <c r="H46" s="181"/>
    </row>
    <row r="47" spans="6:8" ht="14.25">
      <c r="F47" s="192"/>
      <c r="G47" s="192"/>
      <c r="H47" s="181"/>
    </row>
    <row r="48" spans="6:8" ht="14.25">
      <c r="F48" s="192"/>
      <c r="G48" s="192"/>
      <c r="H48" s="181"/>
    </row>
    <row r="49" spans="6:8" ht="14.25">
      <c r="F49" s="192"/>
      <c r="G49" s="192"/>
      <c r="H49" s="181"/>
    </row>
    <row r="50" spans="6:8" ht="14.25">
      <c r="F50" s="192"/>
      <c r="G50" s="192"/>
      <c r="H50" s="181"/>
    </row>
    <row r="51" spans="6:8" ht="14.25">
      <c r="F51" s="192"/>
      <c r="G51" s="192"/>
      <c r="H51" s="181"/>
    </row>
    <row r="52" spans="6:8" ht="14.25">
      <c r="F52" s="192"/>
      <c r="G52" s="192"/>
      <c r="H52" s="181"/>
    </row>
    <row r="53" spans="6:8" ht="14.25">
      <c r="F53" s="192"/>
      <c r="G53" s="192"/>
      <c r="H53" s="181"/>
    </row>
    <row r="54" spans="6:8" ht="14.25">
      <c r="F54" s="192"/>
      <c r="G54" s="192"/>
      <c r="H54" s="181"/>
    </row>
    <row r="55" spans="6:8" ht="14.25">
      <c r="F55" s="192"/>
      <c r="G55" s="192"/>
      <c r="H55" s="181"/>
    </row>
    <row r="56" spans="6:8" ht="14.25">
      <c r="F56" s="192"/>
      <c r="G56" s="192"/>
      <c r="H56" s="181"/>
    </row>
    <row r="57" spans="6:8" ht="14.25">
      <c r="F57" s="192"/>
      <c r="G57" s="192"/>
      <c r="H57" s="181"/>
    </row>
    <row r="58" spans="6:8" ht="14.25">
      <c r="F58" s="192"/>
      <c r="G58" s="192"/>
      <c r="H58" s="181"/>
    </row>
    <row r="59" spans="6:8" ht="14.25">
      <c r="F59" s="192"/>
      <c r="G59" s="192"/>
      <c r="H59" s="181"/>
    </row>
    <row r="60" spans="6:8" ht="14.25">
      <c r="F60" s="192"/>
      <c r="G60" s="192"/>
      <c r="H60" s="181"/>
    </row>
    <row r="61" spans="6:8" ht="14.25">
      <c r="F61" s="192"/>
      <c r="G61" s="192"/>
      <c r="H61" s="181"/>
    </row>
    <row r="62" spans="6:8" ht="14.25">
      <c r="F62" s="192"/>
      <c r="G62" s="192"/>
      <c r="H62" s="181"/>
    </row>
    <row r="63" spans="6:8" ht="14.25">
      <c r="F63" s="192"/>
      <c r="G63" s="192"/>
      <c r="H63" s="181"/>
    </row>
    <row r="64" spans="6:8" ht="14.25">
      <c r="F64" s="192"/>
      <c r="G64" s="192"/>
      <c r="H64" s="181"/>
    </row>
    <row r="65" spans="6:8" ht="14.25">
      <c r="F65" s="192"/>
      <c r="G65" s="192"/>
      <c r="H65" s="181"/>
    </row>
    <row r="66" spans="6:8" ht="14.25">
      <c r="F66" s="192"/>
      <c r="G66" s="192"/>
      <c r="H66" s="181"/>
    </row>
    <row r="67" spans="6:8" ht="14.25">
      <c r="F67" s="192"/>
      <c r="G67" s="192"/>
      <c r="H67" s="181"/>
    </row>
    <row r="68" spans="6:8" ht="14.25">
      <c r="F68" s="192"/>
      <c r="G68" s="192"/>
      <c r="H68" s="181"/>
    </row>
    <row r="69" spans="6:8" ht="14.25">
      <c r="F69" s="192"/>
      <c r="G69" s="192"/>
      <c r="H69" s="181"/>
    </row>
    <row r="70" spans="6:8" ht="14.25">
      <c r="F70" s="192"/>
      <c r="G70" s="192"/>
      <c r="H70" s="181"/>
    </row>
    <row r="71" spans="6:8" ht="14.25">
      <c r="F71" s="192"/>
      <c r="G71" s="192"/>
      <c r="H71" s="181"/>
    </row>
    <row r="72" spans="6:8" ht="14.25">
      <c r="F72" s="192"/>
      <c r="G72" s="192"/>
      <c r="H72" s="181"/>
    </row>
    <row r="73" spans="6:8" ht="14.25">
      <c r="F73" s="192"/>
      <c r="G73" s="192"/>
      <c r="H73" s="181"/>
    </row>
    <row r="74" spans="6:8" ht="14.25">
      <c r="F74" s="192"/>
      <c r="G74" s="192"/>
      <c r="H74" s="181"/>
    </row>
    <row r="75" spans="6:8" ht="14.25">
      <c r="F75" s="192"/>
      <c r="G75" s="192"/>
      <c r="H75" s="181"/>
    </row>
    <row r="76" spans="6:8" ht="14.25">
      <c r="F76" s="192"/>
      <c r="G76" s="192"/>
      <c r="H76" s="181"/>
    </row>
    <row r="77" spans="6:8" ht="14.25">
      <c r="F77" s="192"/>
      <c r="G77" s="192"/>
      <c r="H77" s="181"/>
    </row>
    <row r="78" spans="6:8" ht="14.25">
      <c r="F78" s="192"/>
      <c r="G78" s="192"/>
      <c r="H78" s="181"/>
    </row>
    <row r="79" spans="6:8" ht="14.25">
      <c r="F79" s="192"/>
      <c r="G79" s="192"/>
      <c r="H79" s="181"/>
    </row>
    <row r="80" spans="6:8" ht="14.25">
      <c r="F80" s="192"/>
      <c r="G80" s="192"/>
      <c r="H80" s="181"/>
    </row>
    <row r="81" spans="6:8" ht="14.25">
      <c r="F81" s="192"/>
      <c r="G81" s="192"/>
      <c r="H81" s="181"/>
    </row>
    <row r="82" spans="6:8" ht="14.25">
      <c r="F82" s="192"/>
      <c r="G82" s="192"/>
      <c r="H82" s="181"/>
    </row>
    <row r="83" spans="6:8" ht="14.25">
      <c r="F83" s="192"/>
      <c r="G83" s="192"/>
      <c r="H83" s="181"/>
    </row>
    <row r="84" spans="6:8" ht="14.25">
      <c r="F84" s="192"/>
      <c r="G84" s="192"/>
      <c r="H84" s="181"/>
    </row>
    <row r="85" spans="6:8" ht="14.25">
      <c r="F85" s="192"/>
      <c r="G85" s="192"/>
      <c r="H85" s="181"/>
    </row>
    <row r="86" spans="6:8" ht="14.25">
      <c r="F86" s="192"/>
      <c r="G86" s="192"/>
      <c r="H86" s="181"/>
    </row>
    <row r="87" spans="6:8" ht="14.25">
      <c r="F87" s="192"/>
      <c r="G87" s="192"/>
      <c r="H87" s="181"/>
    </row>
    <row r="88" spans="6:8" ht="14.25">
      <c r="F88" s="192"/>
      <c r="G88" s="192"/>
      <c r="H88" s="181"/>
    </row>
    <row r="89" spans="6:8" ht="14.25">
      <c r="F89" s="192"/>
      <c r="G89" s="192"/>
      <c r="H89" s="181"/>
    </row>
    <row r="90" spans="6:8" ht="14.25">
      <c r="F90" s="192"/>
      <c r="G90" s="192"/>
      <c r="H90" s="181"/>
    </row>
    <row r="91" spans="6:8" ht="14.25">
      <c r="F91" s="192"/>
      <c r="G91" s="192"/>
      <c r="H91" s="181"/>
    </row>
    <row r="92" spans="6:8" ht="14.25">
      <c r="F92" s="192"/>
      <c r="G92" s="192"/>
      <c r="H92" s="181"/>
    </row>
    <row r="93" spans="6:8" ht="14.25">
      <c r="F93" s="192"/>
      <c r="G93" s="192"/>
      <c r="H93" s="181"/>
    </row>
    <row r="94" spans="6:8" ht="14.25">
      <c r="F94" s="192"/>
      <c r="G94" s="192"/>
      <c r="H94" s="181"/>
    </row>
    <row r="95" spans="6:8" ht="14.25">
      <c r="F95" s="192"/>
      <c r="G95" s="192"/>
      <c r="H95" s="181"/>
    </row>
    <row r="96" spans="6:8" ht="14.25">
      <c r="F96" s="192"/>
      <c r="G96" s="192"/>
      <c r="H96" s="181"/>
    </row>
    <row r="97" spans="6:8" ht="14.25">
      <c r="F97" s="192"/>
      <c r="G97" s="192"/>
      <c r="H97" s="181"/>
    </row>
    <row r="98" spans="6:8" ht="14.25">
      <c r="F98" s="192"/>
      <c r="G98" s="192"/>
      <c r="H98" s="181"/>
    </row>
    <row r="99" spans="6:8" ht="14.25">
      <c r="F99" s="192"/>
      <c r="G99" s="192"/>
      <c r="H99" s="181"/>
    </row>
    <row r="100" spans="6:8" ht="14.25">
      <c r="F100" s="192"/>
      <c r="G100" s="192"/>
      <c r="H100" s="181"/>
    </row>
    <row r="101" spans="6:8" ht="14.25">
      <c r="F101" s="192"/>
      <c r="G101" s="192"/>
      <c r="H101" s="181"/>
    </row>
    <row r="102" spans="6:8" ht="14.25">
      <c r="F102" s="192"/>
      <c r="G102" s="192"/>
      <c r="H102" s="181"/>
    </row>
    <row r="103" spans="6:8" ht="14.25">
      <c r="F103" s="192"/>
      <c r="G103" s="192"/>
      <c r="H103" s="181"/>
    </row>
    <row r="104" spans="6:8" ht="14.25">
      <c r="F104" s="192"/>
      <c r="G104" s="192"/>
      <c r="H104" s="181"/>
    </row>
    <row r="105" spans="6:8" ht="14.25">
      <c r="F105" s="192"/>
      <c r="G105" s="192"/>
      <c r="H105" s="181"/>
    </row>
    <row r="106" spans="6:8" ht="14.25">
      <c r="F106" s="192"/>
      <c r="G106" s="192"/>
      <c r="H106" s="181"/>
    </row>
    <row r="107" spans="6:8" ht="14.25">
      <c r="F107" s="192"/>
      <c r="G107" s="192"/>
      <c r="H107" s="181"/>
    </row>
    <row r="108" spans="6:8" ht="14.25">
      <c r="F108" s="192"/>
      <c r="G108" s="192"/>
      <c r="H108" s="181"/>
    </row>
    <row r="109" spans="6:8" ht="14.25">
      <c r="F109" s="192"/>
      <c r="G109" s="192"/>
      <c r="H109" s="181"/>
    </row>
    <row r="110" spans="6:8" ht="14.25">
      <c r="F110" s="192"/>
      <c r="G110" s="192"/>
      <c r="H110" s="181"/>
    </row>
    <row r="111" spans="6:8" ht="14.25">
      <c r="F111" s="192"/>
      <c r="G111" s="192"/>
      <c r="H111" s="181"/>
    </row>
    <row r="112" spans="6:8" ht="14.25">
      <c r="F112" s="192"/>
      <c r="G112" s="192"/>
      <c r="H112" s="181"/>
    </row>
    <row r="113" spans="6:8" ht="14.25">
      <c r="F113" s="192"/>
      <c r="G113" s="192"/>
      <c r="H113" s="181"/>
    </row>
    <row r="114" spans="6:8" ht="14.25">
      <c r="F114" s="192"/>
      <c r="G114" s="192"/>
      <c r="H114" s="181"/>
    </row>
    <row r="115" spans="6:8" ht="14.25">
      <c r="F115" s="192"/>
      <c r="G115" s="192"/>
      <c r="H115" s="181"/>
    </row>
    <row r="116" spans="6:8" ht="14.25">
      <c r="F116" s="192"/>
      <c r="G116" s="192"/>
      <c r="H116" s="181"/>
    </row>
    <row r="117" spans="6:8" ht="14.25">
      <c r="F117" s="192"/>
      <c r="G117" s="192"/>
      <c r="H117" s="181"/>
    </row>
    <row r="118" spans="6:8" ht="14.25">
      <c r="F118" s="192"/>
      <c r="G118" s="192"/>
      <c r="H118" s="181"/>
    </row>
    <row r="119" spans="6:8" ht="14.25">
      <c r="F119" s="192"/>
      <c r="G119" s="192"/>
      <c r="H119" s="181"/>
    </row>
    <row r="120" spans="6:8" ht="14.25">
      <c r="F120" s="192"/>
      <c r="G120" s="192"/>
      <c r="H120" s="181"/>
    </row>
    <row r="121" spans="6:8" ht="14.25">
      <c r="F121" s="192"/>
      <c r="G121" s="192"/>
      <c r="H121" s="181"/>
    </row>
    <row r="122" spans="6:8" ht="14.25">
      <c r="F122" s="192"/>
      <c r="G122" s="192"/>
      <c r="H122" s="181"/>
    </row>
    <row r="123" spans="6:8" ht="14.25">
      <c r="F123" s="192"/>
      <c r="G123" s="192"/>
      <c r="H123" s="181"/>
    </row>
    <row r="124" spans="6:8" ht="14.25">
      <c r="F124" s="192"/>
      <c r="G124" s="192"/>
      <c r="H124" s="181"/>
    </row>
    <row r="125" spans="6:8" ht="14.25">
      <c r="F125" s="192"/>
      <c r="G125" s="192"/>
      <c r="H125" s="181"/>
    </row>
    <row r="126" spans="6:8" ht="14.25">
      <c r="F126" s="192"/>
      <c r="G126" s="192"/>
      <c r="H126" s="181"/>
    </row>
    <row r="127" spans="6:8" ht="14.25">
      <c r="F127" s="192"/>
      <c r="G127" s="192"/>
      <c r="H127" s="181"/>
    </row>
    <row r="128" spans="6:8" ht="14.25">
      <c r="F128" s="192"/>
      <c r="G128" s="192"/>
      <c r="H128" s="181"/>
    </row>
    <row r="129" spans="6:8" ht="14.25">
      <c r="F129" s="192"/>
      <c r="G129" s="192"/>
      <c r="H129" s="181"/>
    </row>
    <row r="130" spans="6:8" ht="14.25">
      <c r="F130" s="192"/>
      <c r="G130" s="192"/>
      <c r="H130" s="181"/>
    </row>
    <row r="131" spans="6:8" ht="14.25">
      <c r="F131" s="192"/>
      <c r="G131" s="192"/>
      <c r="H131" s="181"/>
    </row>
    <row r="132" spans="6:8" ht="14.25">
      <c r="F132" s="192"/>
      <c r="G132" s="192"/>
      <c r="H132" s="181"/>
    </row>
    <row r="133" spans="6:8" ht="14.25">
      <c r="F133" s="192"/>
      <c r="G133" s="192"/>
      <c r="H133" s="181"/>
    </row>
    <row r="134" spans="6:8" ht="14.25">
      <c r="F134" s="192"/>
      <c r="G134" s="192"/>
      <c r="H134" s="181"/>
    </row>
    <row r="135" spans="6:8" ht="14.25">
      <c r="F135" s="192"/>
      <c r="G135" s="192"/>
      <c r="H135" s="181"/>
    </row>
    <row r="136" spans="6:8" ht="14.25">
      <c r="F136" s="192"/>
      <c r="G136" s="192"/>
      <c r="H136" s="181"/>
    </row>
    <row r="137" spans="6:8" ht="14.25">
      <c r="F137" s="192"/>
      <c r="G137" s="192"/>
      <c r="H137" s="181"/>
    </row>
    <row r="138" spans="6:8" ht="14.25">
      <c r="F138" s="192"/>
      <c r="G138" s="192"/>
      <c r="H138" s="181"/>
    </row>
    <row r="139" spans="6:8" ht="14.25">
      <c r="F139" s="192"/>
      <c r="G139" s="192"/>
      <c r="H139" s="181"/>
    </row>
    <row r="140" spans="6:8" ht="14.25">
      <c r="F140" s="192"/>
      <c r="G140" s="192"/>
      <c r="H140" s="181"/>
    </row>
    <row r="141" spans="6:8" ht="14.25">
      <c r="F141" s="192"/>
      <c r="G141" s="192"/>
      <c r="H141" s="181"/>
    </row>
    <row r="142" spans="6:8" ht="14.25">
      <c r="F142" s="192"/>
      <c r="G142" s="192"/>
      <c r="H142" s="181"/>
    </row>
    <row r="143" spans="6:8" ht="14.25">
      <c r="F143" s="192"/>
      <c r="G143" s="192"/>
      <c r="H143" s="181"/>
    </row>
    <row r="144" spans="6:8" ht="14.25">
      <c r="F144" s="596"/>
      <c r="G144" s="596"/>
      <c r="H144" s="190"/>
    </row>
    <row r="145" spans="6:8" ht="14.25">
      <c r="F145" s="596"/>
      <c r="G145" s="596"/>
      <c r="H145" s="190"/>
    </row>
    <row r="146" spans="6:8" ht="14.25">
      <c r="F146" s="596"/>
      <c r="G146" s="596"/>
      <c r="H146" s="190"/>
    </row>
    <row r="147" spans="6:8" ht="14.25">
      <c r="F147" s="596"/>
      <c r="G147" s="596"/>
      <c r="H147" s="190"/>
    </row>
  </sheetData>
  <sheetProtection/>
  <mergeCells count="2">
    <mergeCell ref="A2:C2"/>
    <mergeCell ref="B23:J23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O82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H16" sqref="H16"/>
    </sheetView>
  </sheetViews>
  <sheetFormatPr defaultColWidth="9.140625" defaultRowHeight="12.75"/>
  <cols>
    <col min="1" max="1" width="4.421875" style="545" customWidth="1"/>
    <col min="2" max="2" width="3.28125" style="545" customWidth="1"/>
    <col min="3" max="3" width="54.00390625" style="553" customWidth="1"/>
    <col min="4" max="7" width="9.7109375" style="542" customWidth="1"/>
    <col min="8" max="8" width="9.7109375" style="547" customWidth="1"/>
    <col min="9" max="9" width="9.57421875" style="542" bestFit="1" customWidth="1"/>
    <col min="10" max="10" width="9.7109375" style="542" customWidth="1"/>
    <col min="11" max="11" width="8.140625" style="542" customWidth="1"/>
    <col min="12" max="12" width="9.7109375" style="542" customWidth="1"/>
    <col min="13" max="13" width="9.7109375" style="547" customWidth="1"/>
    <col min="14" max="14" width="9.7109375" style="542" customWidth="1"/>
    <col min="15" max="16384" width="9.140625" style="545" customWidth="1"/>
  </cols>
  <sheetData>
    <row r="1" spans="1:14" s="532" customFormat="1" ht="20.25">
      <c r="A1" s="531" t="s">
        <v>69</v>
      </c>
      <c r="D1" s="533"/>
      <c r="E1" s="533"/>
      <c r="F1" s="533"/>
      <c r="G1" s="533"/>
      <c r="H1" s="534"/>
      <c r="I1" s="534"/>
      <c r="J1" s="534"/>
      <c r="K1" s="534"/>
      <c r="L1" s="534"/>
      <c r="M1" s="534"/>
      <c r="N1" s="534"/>
    </row>
    <row r="2" spans="1:14" s="536" customFormat="1" ht="45">
      <c r="A2" s="1025" t="s">
        <v>52</v>
      </c>
      <c r="B2" s="1025"/>
      <c r="C2" s="1025"/>
      <c r="D2" s="535" t="s">
        <v>378</v>
      </c>
      <c r="E2" s="535" t="s">
        <v>389</v>
      </c>
      <c r="F2" s="535" t="s">
        <v>391</v>
      </c>
      <c r="G2" s="535" t="s">
        <v>414</v>
      </c>
      <c r="H2" s="139" t="s">
        <v>432</v>
      </c>
      <c r="I2" s="139" t="s">
        <v>433</v>
      </c>
      <c r="J2" s="139" t="s">
        <v>434</v>
      </c>
      <c r="K2" s="684"/>
      <c r="L2" s="139" t="s">
        <v>435</v>
      </c>
      <c r="M2" s="268" t="s">
        <v>436</v>
      </c>
      <c r="N2" s="139" t="s">
        <v>437</v>
      </c>
    </row>
    <row r="3" spans="1:14" s="538" customFormat="1" ht="9.75" customHeight="1">
      <c r="A3" s="537"/>
      <c r="D3" s="539"/>
      <c r="E3" s="539"/>
      <c r="F3" s="539"/>
      <c r="G3" s="539"/>
      <c r="H3" s="540"/>
      <c r="I3" s="539"/>
      <c r="J3" s="539"/>
      <c r="K3" s="539"/>
      <c r="L3" s="539"/>
      <c r="M3" s="540"/>
      <c r="N3" s="539"/>
    </row>
    <row r="4" spans="1:14" s="538" customFormat="1" ht="15" customHeight="1">
      <c r="A4" s="28" t="s">
        <v>339</v>
      </c>
      <c r="D4" s="541"/>
      <c r="E4" s="541"/>
      <c r="F4" s="539"/>
      <c r="G4" s="539"/>
      <c r="H4" s="62"/>
      <c r="I4" s="7"/>
      <c r="J4" s="7"/>
      <c r="K4" s="539"/>
      <c r="L4" s="539"/>
      <c r="M4" s="540"/>
      <c r="N4" s="539"/>
    </row>
    <row r="5" spans="1:14" s="538" customFormat="1" ht="15">
      <c r="A5" s="537" t="s">
        <v>98</v>
      </c>
      <c r="D5" s="539">
        <v>5902</v>
      </c>
      <c r="E5" s="539">
        <v>5684</v>
      </c>
      <c r="F5" s="539">
        <v>5648</v>
      </c>
      <c r="G5" s="539">
        <v>5821</v>
      </c>
      <c r="H5" s="62">
        <v>5944</v>
      </c>
      <c r="I5" s="51">
        <v>2.113038996735961</v>
      </c>
      <c r="J5" s="51">
        <v>0.7116231785835314</v>
      </c>
      <c r="K5" s="539"/>
      <c r="L5" s="543"/>
      <c r="M5" s="544"/>
      <c r="N5" s="543"/>
    </row>
    <row r="6" spans="1:14" s="538" customFormat="1" ht="15">
      <c r="A6" s="537"/>
      <c r="B6" s="538" t="s">
        <v>99</v>
      </c>
      <c r="D6" s="539">
        <v>5368</v>
      </c>
      <c r="E6" s="539">
        <v>5251</v>
      </c>
      <c r="F6" s="539">
        <v>5241</v>
      </c>
      <c r="G6" s="539">
        <v>5415</v>
      </c>
      <c r="H6" s="62">
        <v>5554</v>
      </c>
      <c r="I6" s="51">
        <v>2.566943674976918</v>
      </c>
      <c r="J6" s="51">
        <v>3.4649776453055114</v>
      </c>
      <c r="K6" s="539"/>
      <c r="L6" s="543"/>
      <c r="M6" s="544"/>
      <c r="N6" s="543"/>
    </row>
    <row r="7" spans="2:14" s="538" customFormat="1" ht="15">
      <c r="B7" s="538" t="s">
        <v>100</v>
      </c>
      <c r="D7" s="539">
        <v>534</v>
      </c>
      <c r="E7" s="539">
        <v>433</v>
      </c>
      <c r="F7" s="539">
        <v>407</v>
      </c>
      <c r="G7" s="539">
        <v>406</v>
      </c>
      <c r="H7" s="62">
        <v>390</v>
      </c>
      <c r="I7" s="51">
        <v>-3.9408866995073843</v>
      </c>
      <c r="J7" s="51">
        <v>-26.96629213483146</v>
      </c>
      <c r="K7" s="539"/>
      <c r="L7" s="543"/>
      <c r="M7" s="544"/>
      <c r="N7" s="543"/>
    </row>
    <row r="8" spans="3:14" ht="14.25">
      <c r="C8" s="546" t="s">
        <v>278</v>
      </c>
      <c r="D8" s="542">
        <v>534</v>
      </c>
      <c r="E8" s="542">
        <v>433</v>
      </c>
      <c r="F8" s="542">
        <v>407</v>
      </c>
      <c r="G8" s="542">
        <v>406</v>
      </c>
      <c r="H8" s="60">
        <v>390</v>
      </c>
      <c r="I8" s="70">
        <v>-3.9408866995073843</v>
      </c>
      <c r="J8" s="70">
        <v>-26.96629213483146</v>
      </c>
      <c r="L8" s="548"/>
      <c r="M8" s="549"/>
      <c r="N8" s="548"/>
    </row>
    <row r="9" spans="1:14" s="538" customFormat="1" ht="15">
      <c r="A9" s="550" t="s">
        <v>90</v>
      </c>
      <c r="D9" s="539"/>
      <c r="E9" s="539"/>
      <c r="F9" s="539"/>
      <c r="G9" s="539"/>
      <c r="H9" s="62"/>
      <c r="I9" s="51"/>
      <c r="J9" s="51"/>
      <c r="K9" s="539"/>
      <c r="L9" s="539"/>
      <c r="M9" s="551"/>
      <c r="N9" s="552"/>
    </row>
    <row r="10" spans="1:14" ht="14.25">
      <c r="A10" s="553"/>
      <c r="B10" s="545" t="s">
        <v>91</v>
      </c>
      <c r="C10" s="545"/>
      <c r="D10" s="542">
        <v>3214</v>
      </c>
      <c r="E10" s="542">
        <v>3010</v>
      </c>
      <c r="F10" s="542">
        <v>2976</v>
      </c>
      <c r="G10" s="542">
        <v>3022</v>
      </c>
      <c r="H10" s="60">
        <v>3219</v>
      </c>
      <c r="I10" s="70">
        <v>6.51886168100595</v>
      </c>
      <c r="J10" s="70">
        <v>0.155569383945231</v>
      </c>
      <c r="K10" s="59"/>
      <c r="L10" s="548"/>
      <c r="M10" s="549"/>
      <c r="N10" s="548"/>
    </row>
    <row r="11" spans="1:14" ht="14.25">
      <c r="A11" s="553"/>
      <c r="B11" s="545" t="s">
        <v>92</v>
      </c>
      <c r="C11" s="545"/>
      <c r="D11" s="542">
        <v>1279</v>
      </c>
      <c r="E11" s="542">
        <v>1166</v>
      </c>
      <c r="F11" s="542">
        <v>1054</v>
      </c>
      <c r="G11" s="542">
        <v>1139</v>
      </c>
      <c r="H11" s="60">
        <v>1206</v>
      </c>
      <c r="I11" s="70">
        <v>5.882352941176472</v>
      </c>
      <c r="J11" s="70">
        <v>-5.7075840500390935</v>
      </c>
      <c r="K11" s="59"/>
      <c r="L11" s="548"/>
      <c r="M11" s="549"/>
      <c r="N11" s="548"/>
    </row>
    <row r="12" spans="1:14" ht="14.25">
      <c r="A12" s="553"/>
      <c r="B12" s="545" t="s">
        <v>93</v>
      </c>
      <c r="C12" s="545"/>
      <c r="D12" s="542">
        <v>1409</v>
      </c>
      <c r="E12" s="542">
        <v>1508</v>
      </c>
      <c r="F12" s="542">
        <v>1618</v>
      </c>
      <c r="G12" s="542">
        <v>1660</v>
      </c>
      <c r="H12" s="60">
        <v>1519</v>
      </c>
      <c r="I12" s="70">
        <v>-8.493975903614459</v>
      </c>
      <c r="J12" s="70">
        <v>7.806955287437889</v>
      </c>
      <c r="K12" s="59"/>
      <c r="L12" s="548"/>
      <c r="M12" s="549"/>
      <c r="N12" s="548"/>
    </row>
    <row r="13" spans="1:14" s="538" customFormat="1" ht="15">
      <c r="A13" s="550" t="s">
        <v>94</v>
      </c>
      <c r="C13" s="545"/>
      <c r="D13" s="539"/>
      <c r="E13" s="539"/>
      <c r="F13" s="539"/>
      <c r="G13" s="539"/>
      <c r="H13" s="62"/>
      <c r="I13" s="51"/>
      <c r="J13" s="51"/>
      <c r="K13" s="7"/>
      <c r="L13" s="539"/>
      <c r="M13" s="551"/>
      <c r="N13" s="543"/>
    </row>
    <row r="14" spans="2:14" ht="14.25">
      <c r="B14" s="545" t="s">
        <v>95</v>
      </c>
      <c r="C14" s="545"/>
      <c r="D14" s="542">
        <v>802</v>
      </c>
      <c r="E14" s="542">
        <v>799</v>
      </c>
      <c r="F14" s="542">
        <v>801</v>
      </c>
      <c r="G14" s="542">
        <v>797</v>
      </c>
      <c r="H14" s="60">
        <v>818</v>
      </c>
      <c r="I14" s="70">
        <v>2.634880803011286</v>
      </c>
      <c r="J14" s="70">
        <v>1.9950124688279391</v>
      </c>
      <c r="K14" s="59"/>
      <c r="L14" s="548"/>
      <c r="M14" s="549"/>
      <c r="N14" s="548"/>
    </row>
    <row r="15" spans="2:14" ht="14.25">
      <c r="B15" s="545" t="s">
        <v>96</v>
      </c>
      <c r="C15" s="545"/>
      <c r="D15" s="542">
        <v>196</v>
      </c>
      <c r="E15" s="542">
        <v>185</v>
      </c>
      <c r="F15" s="542">
        <v>184</v>
      </c>
      <c r="G15" s="542">
        <v>184</v>
      </c>
      <c r="H15" s="60">
        <v>185</v>
      </c>
      <c r="I15" s="70">
        <v>0.5434782608695565</v>
      </c>
      <c r="J15" s="70">
        <v>-5.612244897959185</v>
      </c>
      <c r="K15" s="59"/>
      <c r="L15" s="548"/>
      <c r="M15" s="549"/>
      <c r="N15" s="548"/>
    </row>
    <row r="16" spans="2:14" ht="14.25">
      <c r="B16" s="742" t="s">
        <v>370</v>
      </c>
      <c r="C16" s="545"/>
      <c r="D16" s="542">
        <v>173</v>
      </c>
      <c r="E16" s="542">
        <v>22</v>
      </c>
      <c r="F16" s="542">
        <v>23</v>
      </c>
      <c r="G16" s="542">
        <v>24</v>
      </c>
      <c r="H16" s="60">
        <v>24</v>
      </c>
      <c r="I16" s="70">
        <v>0</v>
      </c>
      <c r="J16" s="70">
        <v>-86.12716763005781</v>
      </c>
      <c r="K16" s="59"/>
      <c r="L16" s="548"/>
      <c r="M16" s="549"/>
      <c r="N16" s="548"/>
    </row>
    <row r="17" spans="2:14" ht="14.25">
      <c r="B17" s="545" t="s">
        <v>97</v>
      </c>
      <c r="C17" s="545"/>
      <c r="D17" s="542">
        <v>1565</v>
      </c>
      <c r="E17" s="542">
        <v>1551</v>
      </c>
      <c r="F17" s="542">
        <v>1514</v>
      </c>
      <c r="G17" s="542">
        <v>1601</v>
      </c>
      <c r="H17" s="60">
        <v>1766</v>
      </c>
      <c r="I17" s="70">
        <v>10.30605871330419</v>
      </c>
      <c r="J17" s="70">
        <v>12.843450479233232</v>
      </c>
      <c r="K17" s="59"/>
      <c r="L17" s="548"/>
      <c r="M17" s="549"/>
      <c r="N17" s="548"/>
    </row>
    <row r="18" spans="2:14" ht="14.25">
      <c r="B18" s="545" t="s">
        <v>68</v>
      </c>
      <c r="C18" s="545"/>
      <c r="D18" s="542">
        <v>3166</v>
      </c>
      <c r="E18" s="542">
        <v>3127</v>
      </c>
      <c r="F18" s="542">
        <v>3126</v>
      </c>
      <c r="G18" s="542">
        <v>3215</v>
      </c>
      <c r="H18" s="60">
        <v>3151</v>
      </c>
      <c r="I18" s="70">
        <v>-1.9906687402799328</v>
      </c>
      <c r="J18" s="70">
        <v>-0.4737839545167377</v>
      </c>
      <c r="K18" s="59"/>
      <c r="L18" s="548"/>
      <c r="M18" s="549"/>
      <c r="N18" s="548"/>
    </row>
    <row r="19" spans="1:14" ht="15">
      <c r="A19" s="550" t="s">
        <v>101</v>
      </c>
      <c r="C19" s="545"/>
      <c r="H19" s="60"/>
      <c r="I19" s="70"/>
      <c r="J19" s="51"/>
      <c r="K19" s="7"/>
      <c r="L19" s="539"/>
      <c r="M19" s="554"/>
      <c r="N19" s="543"/>
    </row>
    <row r="20" spans="2:14" ht="14.25">
      <c r="B20" s="545" t="s">
        <v>102</v>
      </c>
      <c r="C20" s="545"/>
      <c r="D20" s="542">
        <v>1416</v>
      </c>
      <c r="E20" s="542">
        <v>1271</v>
      </c>
      <c r="F20" s="542">
        <v>1171</v>
      </c>
      <c r="G20" s="542">
        <v>973</v>
      </c>
      <c r="H20" s="60">
        <v>1154</v>
      </c>
      <c r="I20" s="70">
        <v>18.602261048304204</v>
      </c>
      <c r="J20" s="70">
        <v>-18.502824858757062</v>
      </c>
      <c r="K20" s="59"/>
      <c r="N20" s="548"/>
    </row>
    <row r="21" spans="2:14" ht="14.25">
      <c r="B21" s="742" t="s">
        <v>314</v>
      </c>
      <c r="C21" s="545"/>
      <c r="D21" s="542">
        <v>461</v>
      </c>
      <c r="E21" s="542">
        <v>432</v>
      </c>
      <c r="F21" s="542">
        <v>403</v>
      </c>
      <c r="G21" s="542">
        <v>630</v>
      </c>
      <c r="H21" s="60">
        <v>343</v>
      </c>
      <c r="I21" s="70">
        <v>-45.55555555555556</v>
      </c>
      <c r="J21" s="70">
        <v>-25.59652928416486</v>
      </c>
      <c r="K21" s="59"/>
      <c r="N21" s="548"/>
    </row>
    <row r="22" spans="2:14" ht="14.25">
      <c r="B22" s="742" t="s">
        <v>324</v>
      </c>
      <c r="C22" s="545"/>
      <c r="D22" s="542">
        <v>310</v>
      </c>
      <c r="E22" s="542">
        <v>436</v>
      </c>
      <c r="F22" s="542">
        <v>346</v>
      </c>
      <c r="G22" s="542">
        <v>346</v>
      </c>
      <c r="H22" s="60">
        <v>616</v>
      </c>
      <c r="I22" s="70">
        <v>78.03468208092485</v>
      </c>
      <c r="J22" s="70">
        <v>98.70967741935483</v>
      </c>
      <c r="K22" s="59"/>
      <c r="N22" s="548"/>
    </row>
    <row r="23" spans="2:14" ht="14.25">
      <c r="B23" s="742" t="s">
        <v>315</v>
      </c>
      <c r="C23" s="545"/>
      <c r="D23" s="542">
        <v>3715</v>
      </c>
      <c r="E23" s="542">
        <v>3545</v>
      </c>
      <c r="F23" s="542">
        <v>3728</v>
      </c>
      <c r="G23" s="542">
        <v>3872</v>
      </c>
      <c r="H23" s="60">
        <v>3831</v>
      </c>
      <c r="I23" s="70">
        <v>-1.058884297520657</v>
      </c>
      <c r="J23" s="70">
        <v>3.1224764468371413</v>
      </c>
      <c r="K23" s="59"/>
      <c r="N23" s="548"/>
    </row>
    <row r="24" spans="3:14" ht="15">
      <c r="C24" s="545"/>
      <c r="H24" s="181"/>
      <c r="I24" s="823"/>
      <c r="J24" s="824"/>
      <c r="K24" s="539"/>
      <c r="L24" s="539"/>
      <c r="M24" s="554"/>
      <c r="N24" s="552"/>
    </row>
    <row r="25" spans="1:14" s="538" customFormat="1" ht="15">
      <c r="A25" s="538" t="s">
        <v>262</v>
      </c>
      <c r="D25" s="539">
        <v>1656</v>
      </c>
      <c r="E25" s="539">
        <v>1556</v>
      </c>
      <c r="F25" s="539">
        <v>1639</v>
      </c>
      <c r="G25" s="539">
        <v>1673</v>
      </c>
      <c r="H25" s="62">
        <v>1537</v>
      </c>
      <c r="I25" s="51">
        <v>-8.129109384339506</v>
      </c>
      <c r="J25" s="51">
        <v>-7.18599033816425</v>
      </c>
      <c r="K25" s="539"/>
      <c r="L25" s="543"/>
      <c r="M25" s="544"/>
      <c r="N25" s="543"/>
    </row>
    <row r="26" spans="1:14" ht="15">
      <c r="A26" s="550" t="s">
        <v>90</v>
      </c>
      <c r="C26" s="545"/>
      <c r="H26" s="60"/>
      <c r="I26" s="70"/>
      <c r="J26" s="51"/>
      <c r="K26" s="539"/>
      <c r="L26" s="543"/>
      <c r="M26" s="549"/>
      <c r="N26" s="543"/>
    </row>
    <row r="27" spans="1:14" ht="15">
      <c r="A27" s="538"/>
      <c r="B27" s="545" t="s">
        <v>91</v>
      </c>
      <c r="C27" s="545"/>
      <c r="D27" s="542">
        <v>740</v>
      </c>
      <c r="E27" s="542">
        <v>744</v>
      </c>
      <c r="F27" s="542">
        <v>731</v>
      </c>
      <c r="G27" s="542">
        <v>709</v>
      </c>
      <c r="H27" s="60">
        <v>706</v>
      </c>
      <c r="I27" s="70">
        <v>-0.42313117066290484</v>
      </c>
      <c r="J27" s="70">
        <v>-4.594594594594592</v>
      </c>
      <c r="K27" s="59"/>
      <c r="L27" s="548"/>
      <c r="M27" s="549"/>
      <c r="N27" s="548"/>
    </row>
    <row r="28" spans="2:14" ht="14.25">
      <c r="B28" s="545" t="s">
        <v>92</v>
      </c>
      <c r="C28" s="545"/>
      <c r="D28" s="542">
        <v>400</v>
      </c>
      <c r="E28" s="542">
        <v>302</v>
      </c>
      <c r="F28" s="542">
        <v>299</v>
      </c>
      <c r="G28" s="542">
        <v>369</v>
      </c>
      <c r="H28" s="60">
        <v>366</v>
      </c>
      <c r="I28" s="70">
        <v>-0.8130081300813052</v>
      </c>
      <c r="J28" s="70">
        <v>-8.499999999999996</v>
      </c>
      <c r="K28" s="59"/>
      <c r="L28" s="548"/>
      <c r="M28" s="549"/>
      <c r="N28" s="548"/>
    </row>
    <row r="29" spans="2:14" ht="14.25">
      <c r="B29" s="545" t="s">
        <v>93</v>
      </c>
      <c r="C29" s="555"/>
      <c r="D29" s="542">
        <v>516</v>
      </c>
      <c r="E29" s="542">
        <v>510</v>
      </c>
      <c r="F29" s="542">
        <v>609</v>
      </c>
      <c r="G29" s="542">
        <v>595</v>
      </c>
      <c r="H29" s="60">
        <v>465</v>
      </c>
      <c r="I29" s="70">
        <v>-21.84873949579832</v>
      </c>
      <c r="J29" s="70">
        <v>-9.883720930232553</v>
      </c>
      <c r="K29" s="59"/>
      <c r="L29" s="548"/>
      <c r="M29" s="549"/>
      <c r="N29" s="548"/>
    </row>
    <row r="30" spans="3:14" ht="15">
      <c r="C30" s="555"/>
      <c r="F30" s="561"/>
      <c r="G30" s="561"/>
      <c r="H30" s="60"/>
      <c r="I30" s="70"/>
      <c r="J30" s="51"/>
      <c r="K30" s="7"/>
      <c r="L30" s="539"/>
      <c r="M30" s="554"/>
      <c r="N30" s="552"/>
    </row>
    <row r="31" spans="1:14" ht="15">
      <c r="A31" s="28" t="s">
        <v>340</v>
      </c>
      <c r="C31" s="555"/>
      <c r="F31" s="561"/>
      <c r="G31" s="561"/>
      <c r="H31" s="181"/>
      <c r="I31" s="823"/>
      <c r="J31" s="824"/>
      <c r="K31" s="539"/>
      <c r="L31" s="539"/>
      <c r="M31" s="554"/>
      <c r="N31" s="552"/>
    </row>
    <row r="32" spans="1:14" s="538" customFormat="1" ht="15">
      <c r="A32" s="538" t="s">
        <v>99</v>
      </c>
      <c r="B32" s="537"/>
      <c r="D32" s="539">
        <v>5368</v>
      </c>
      <c r="E32" s="539">
        <v>5251</v>
      </c>
      <c r="F32" s="539">
        <v>5241</v>
      </c>
      <c r="G32" s="539">
        <v>5415</v>
      </c>
      <c r="H32" s="62">
        <v>5554</v>
      </c>
      <c r="I32" s="51">
        <v>2.566943674976918</v>
      </c>
      <c r="J32" s="51">
        <v>3.4649776453055114</v>
      </c>
      <c r="K32" s="543"/>
      <c r="L32" s="543"/>
      <c r="M32" s="544"/>
      <c r="N32" s="543"/>
    </row>
    <row r="33" spans="1:14" ht="15">
      <c r="A33" s="556" t="s">
        <v>54</v>
      </c>
      <c r="H33" s="60"/>
      <c r="I33" s="70"/>
      <c r="J33" s="51"/>
      <c r="K33" s="543"/>
      <c r="L33" s="543"/>
      <c r="M33" s="549"/>
      <c r="N33" s="543"/>
    </row>
    <row r="34" spans="1:14" ht="15">
      <c r="A34" s="557"/>
      <c r="B34" s="545" t="s">
        <v>193</v>
      </c>
      <c r="D34" s="542">
        <v>687</v>
      </c>
      <c r="E34" s="542">
        <v>678</v>
      </c>
      <c r="F34" s="542">
        <v>719</v>
      </c>
      <c r="G34" s="542">
        <v>728</v>
      </c>
      <c r="H34" s="60">
        <v>720</v>
      </c>
      <c r="I34" s="70">
        <v>-1.098901098901095</v>
      </c>
      <c r="J34" s="70">
        <v>4.8034934497816595</v>
      </c>
      <c r="K34" s="548"/>
      <c r="L34" s="548"/>
      <c r="M34" s="549"/>
      <c r="N34" s="548"/>
    </row>
    <row r="35" spans="1:14" ht="14.25" customHeight="1">
      <c r="A35" s="557"/>
      <c r="B35" s="545" t="s">
        <v>237</v>
      </c>
      <c r="D35" s="542">
        <v>4681</v>
      </c>
      <c r="E35" s="542">
        <v>4573</v>
      </c>
      <c r="F35" s="542">
        <v>4522</v>
      </c>
      <c r="G35" s="542">
        <v>4687</v>
      </c>
      <c r="H35" s="60">
        <v>4834</v>
      </c>
      <c r="I35" s="70">
        <v>3.1363345423511824</v>
      </c>
      <c r="J35" s="70">
        <v>3.268532364879295</v>
      </c>
      <c r="K35" s="548"/>
      <c r="L35" s="548"/>
      <c r="M35" s="549"/>
      <c r="N35" s="548"/>
    </row>
    <row r="36" spans="1:14" s="538" customFormat="1" ht="15">
      <c r="A36" s="558" t="s">
        <v>313</v>
      </c>
      <c r="D36" s="539"/>
      <c r="E36" s="539"/>
      <c r="F36" s="539"/>
      <c r="G36" s="539"/>
      <c r="H36" s="183"/>
      <c r="I36" s="824"/>
      <c r="J36" s="824"/>
      <c r="K36" s="539"/>
      <c r="L36" s="539"/>
      <c r="M36" s="551"/>
      <c r="N36" s="552"/>
    </row>
    <row r="37" spans="1:14" ht="14.25">
      <c r="A37" s="559"/>
      <c r="B37" s="553" t="s">
        <v>33</v>
      </c>
      <c r="D37" s="542">
        <v>3375</v>
      </c>
      <c r="E37" s="542">
        <v>3335</v>
      </c>
      <c r="F37" s="542">
        <v>3378</v>
      </c>
      <c r="G37" s="542">
        <v>3437</v>
      </c>
      <c r="H37" s="60">
        <v>3567</v>
      </c>
      <c r="I37" s="70">
        <v>3.782368344486464</v>
      </c>
      <c r="J37" s="70">
        <v>5.688888888888899</v>
      </c>
      <c r="K37" s="59"/>
      <c r="L37" s="548"/>
      <c r="M37" s="549"/>
      <c r="N37" s="548"/>
    </row>
    <row r="38" spans="1:14" ht="14.25">
      <c r="A38" s="559"/>
      <c r="B38" s="560" t="s">
        <v>34</v>
      </c>
      <c r="D38" s="542">
        <v>540</v>
      </c>
      <c r="E38" s="542">
        <v>511</v>
      </c>
      <c r="F38" s="542">
        <v>484</v>
      </c>
      <c r="G38" s="542">
        <v>485</v>
      </c>
      <c r="H38" s="60">
        <v>494</v>
      </c>
      <c r="I38" s="70">
        <v>1.855670103092777</v>
      </c>
      <c r="J38" s="70">
        <v>-8.518518518518514</v>
      </c>
      <c r="K38" s="59"/>
      <c r="L38" s="548"/>
      <c r="M38" s="549"/>
      <c r="N38" s="548"/>
    </row>
    <row r="39" spans="1:14" ht="14.25">
      <c r="A39" s="559"/>
      <c r="B39" s="560" t="s">
        <v>50</v>
      </c>
      <c r="D39" s="542">
        <v>387</v>
      </c>
      <c r="E39" s="542">
        <v>411</v>
      </c>
      <c r="F39" s="542">
        <v>390</v>
      </c>
      <c r="G39" s="542">
        <v>430</v>
      </c>
      <c r="H39" s="60">
        <v>400</v>
      </c>
      <c r="I39" s="70">
        <v>-6.976744186046513</v>
      </c>
      <c r="J39" s="70">
        <v>3.3591731266149782</v>
      </c>
      <c r="K39" s="59"/>
      <c r="L39" s="548"/>
      <c r="M39" s="549"/>
      <c r="N39" s="548"/>
    </row>
    <row r="40" spans="1:14" ht="14.25">
      <c r="A40" s="559"/>
      <c r="B40" s="560" t="s">
        <v>251</v>
      </c>
      <c r="D40" s="542">
        <v>976</v>
      </c>
      <c r="E40" s="542">
        <v>908</v>
      </c>
      <c r="F40" s="542">
        <v>886</v>
      </c>
      <c r="G40" s="542">
        <v>958</v>
      </c>
      <c r="H40" s="60">
        <v>995</v>
      </c>
      <c r="I40" s="70">
        <v>3.862212943632559</v>
      </c>
      <c r="J40" s="70">
        <v>1.946721311475419</v>
      </c>
      <c r="K40" s="59"/>
      <c r="L40" s="548"/>
      <c r="M40" s="549"/>
      <c r="N40" s="548"/>
    </row>
    <row r="41" spans="1:14" ht="14.25">
      <c r="A41" s="559"/>
      <c r="B41" s="560" t="s">
        <v>51</v>
      </c>
      <c r="D41" s="542">
        <v>90</v>
      </c>
      <c r="E41" s="542">
        <v>86</v>
      </c>
      <c r="F41" s="542">
        <v>103</v>
      </c>
      <c r="G41" s="542">
        <v>105</v>
      </c>
      <c r="H41" s="60">
        <v>98</v>
      </c>
      <c r="I41" s="70">
        <v>-6.666666666666665</v>
      </c>
      <c r="J41" s="70">
        <v>8.888888888888879</v>
      </c>
      <c r="K41" s="59"/>
      <c r="L41" s="548"/>
      <c r="M41" s="549"/>
      <c r="N41" s="548"/>
    </row>
    <row r="42" spans="1:14" ht="14.25">
      <c r="A42" s="556" t="s">
        <v>61</v>
      </c>
      <c r="H42" s="181"/>
      <c r="I42" s="823"/>
      <c r="J42" s="823"/>
      <c r="M42" s="554"/>
      <c r="N42" s="561"/>
    </row>
    <row r="43" spans="1:14" ht="14.25">
      <c r="A43" s="559"/>
      <c r="B43" s="562" t="s">
        <v>55</v>
      </c>
      <c r="D43" s="542">
        <v>614</v>
      </c>
      <c r="E43" s="542">
        <v>572</v>
      </c>
      <c r="F43" s="542">
        <v>523</v>
      </c>
      <c r="G43" s="542">
        <v>578</v>
      </c>
      <c r="H43" s="60">
        <v>570</v>
      </c>
      <c r="I43" s="70">
        <v>-1.384083044982698</v>
      </c>
      <c r="J43" s="70">
        <v>-7.166123778501632</v>
      </c>
      <c r="K43" s="548"/>
      <c r="L43" s="548"/>
      <c r="M43" s="549"/>
      <c r="N43" s="548"/>
    </row>
    <row r="44" spans="2:14" ht="14.25">
      <c r="B44" s="562" t="s">
        <v>56</v>
      </c>
      <c r="D44" s="542">
        <v>249</v>
      </c>
      <c r="E44" s="542">
        <v>248</v>
      </c>
      <c r="F44" s="542">
        <v>250</v>
      </c>
      <c r="G44" s="542">
        <v>274</v>
      </c>
      <c r="H44" s="60">
        <v>275</v>
      </c>
      <c r="I44" s="70">
        <v>0.36496350364962904</v>
      </c>
      <c r="J44" s="70">
        <v>10.441767068273089</v>
      </c>
      <c r="K44" s="548"/>
      <c r="L44" s="548"/>
      <c r="M44" s="549"/>
      <c r="N44" s="548"/>
    </row>
    <row r="45" spans="2:14" ht="14.25">
      <c r="B45" s="562" t="s">
        <v>57</v>
      </c>
      <c r="D45" s="542">
        <v>180</v>
      </c>
      <c r="E45" s="542">
        <v>182</v>
      </c>
      <c r="F45" s="542">
        <v>190</v>
      </c>
      <c r="G45" s="542">
        <v>204</v>
      </c>
      <c r="H45" s="60">
        <v>198</v>
      </c>
      <c r="I45" s="70">
        <v>-2.941176470588236</v>
      </c>
      <c r="J45" s="70">
        <v>10.000000000000009</v>
      </c>
      <c r="K45" s="548"/>
      <c r="L45" s="548"/>
      <c r="M45" s="549"/>
      <c r="N45" s="548"/>
    </row>
    <row r="46" spans="2:14" ht="14.25">
      <c r="B46" s="562" t="s">
        <v>58</v>
      </c>
      <c r="D46" s="542">
        <v>639</v>
      </c>
      <c r="E46" s="542">
        <v>645</v>
      </c>
      <c r="F46" s="542">
        <v>619</v>
      </c>
      <c r="G46" s="542">
        <v>683</v>
      </c>
      <c r="H46" s="60">
        <v>718</v>
      </c>
      <c r="I46" s="70">
        <v>5.1244509516837455</v>
      </c>
      <c r="J46" s="70">
        <v>12.363067292644757</v>
      </c>
      <c r="K46" s="548"/>
      <c r="L46" s="548"/>
      <c r="M46" s="549"/>
      <c r="N46" s="548"/>
    </row>
    <row r="47" spans="2:14" ht="14.25">
      <c r="B47" s="562" t="s">
        <v>59</v>
      </c>
      <c r="D47" s="542">
        <v>2944</v>
      </c>
      <c r="E47" s="542">
        <v>2869</v>
      </c>
      <c r="F47" s="542">
        <v>2899</v>
      </c>
      <c r="G47" s="542">
        <v>2934</v>
      </c>
      <c r="H47" s="60">
        <v>3042</v>
      </c>
      <c r="I47" s="70">
        <v>3.6809815950920255</v>
      </c>
      <c r="J47" s="70">
        <v>3.3288043478260976</v>
      </c>
      <c r="K47" s="548"/>
      <c r="L47" s="548"/>
      <c r="M47" s="549"/>
      <c r="N47" s="548"/>
    </row>
    <row r="48" spans="2:14" ht="14.25">
      <c r="B48" s="562" t="s">
        <v>60</v>
      </c>
      <c r="D48" s="542">
        <v>50</v>
      </c>
      <c r="E48" s="542">
        <v>48</v>
      </c>
      <c r="F48" s="542">
        <v>87</v>
      </c>
      <c r="G48" s="542">
        <v>91</v>
      </c>
      <c r="H48" s="60">
        <v>91</v>
      </c>
      <c r="I48" s="70">
        <v>0</v>
      </c>
      <c r="J48" s="70">
        <v>82</v>
      </c>
      <c r="K48" s="548"/>
      <c r="L48" s="548"/>
      <c r="M48" s="549"/>
      <c r="N48" s="548"/>
    </row>
    <row r="49" spans="2:14" ht="28.5" customHeight="1">
      <c r="B49" s="1026" t="s">
        <v>202</v>
      </c>
      <c r="C49" s="1026"/>
      <c r="D49" s="542">
        <v>506</v>
      </c>
      <c r="E49" s="542">
        <v>504</v>
      </c>
      <c r="F49" s="542">
        <v>496</v>
      </c>
      <c r="G49" s="542">
        <v>481</v>
      </c>
      <c r="H49" s="60">
        <v>490</v>
      </c>
      <c r="I49" s="70">
        <v>1.8711018711018657</v>
      </c>
      <c r="J49" s="70">
        <v>-3.1620553359683834</v>
      </c>
      <c r="K49" s="548"/>
      <c r="L49" s="548"/>
      <c r="M49" s="549"/>
      <c r="N49" s="548"/>
    </row>
    <row r="50" spans="2:14" ht="14.25">
      <c r="B50" s="562" t="s">
        <v>23</v>
      </c>
      <c r="D50" s="542">
        <v>186</v>
      </c>
      <c r="E50" s="542">
        <v>183</v>
      </c>
      <c r="F50" s="542">
        <v>177</v>
      </c>
      <c r="G50" s="542">
        <v>170</v>
      </c>
      <c r="H50" s="60">
        <v>170</v>
      </c>
      <c r="I50" s="70">
        <v>0</v>
      </c>
      <c r="J50" s="70">
        <v>-8.602150537634412</v>
      </c>
      <c r="K50" s="548"/>
      <c r="L50" s="548"/>
      <c r="M50" s="549"/>
      <c r="N50" s="548"/>
    </row>
    <row r="51" spans="6:14" ht="14.25">
      <c r="F51" s="561"/>
      <c r="G51" s="561"/>
      <c r="H51" s="181"/>
      <c r="I51" s="823"/>
      <c r="J51" s="823"/>
      <c r="K51" s="548"/>
      <c r="L51" s="548"/>
      <c r="M51" s="549"/>
      <c r="N51" s="548"/>
    </row>
    <row r="52" spans="1:14" ht="15">
      <c r="A52" s="29" t="s">
        <v>360</v>
      </c>
      <c r="B52" s="563"/>
      <c r="C52" s="563"/>
      <c r="F52" s="561"/>
      <c r="G52" s="561"/>
      <c r="H52" s="60"/>
      <c r="I52" s="823"/>
      <c r="J52" s="823"/>
      <c r="L52" s="539"/>
      <c r="M52" s="60"/>
      <c r="N52" s="561"/>
    </row>
    <row r="53" spans="1:14" ht="15">
      <c r="A53" s="538" t="s">
        <v>74</v>
      </c>
      <c r="C53" s="563"/>
      <c r="D53" s="539">
        <v>5870</v>
      </c>
      <c r="E53" s="539">
        <v>5902</v>
      </c>
      <c r="F53" s="565">
        <v>5684</v>
      </c>
      <c r="G53" s="565">
        <v>5648</v>
      </c>
      <c r="H53" s="62">
        <v>5821</v>
      </c>
      <c r="I53" s="51">
        <v>3.0630311614730843</v>
      </c>
      <c r="J53" s="51">
        <v>-0.8347529812606447</v>
      </c>
      <c r="K53" s="565"/>
      <c r="L53" s="51">
        <v>6070</v>
      </c>
      <c r="M53" s="654">
        <v>5684</v>
      </c>
      <c r="N53" s="51">
        <v>-6.359143327841843</v>
      </c>
    </row>
    <row r="54" spans="2:14" ht="15">
      <c r="B54" s="563"/>
      <c r="C54" s="563"/>
      <c r="F54" s="561"/>
      <c r="G54" s="561"/>
      <c r="H54" s="60"/>
      <c r="I54" s="70"/>
      <c r="J54" s="70"/>
      <c r="L54" s="7"/>
      <c r="M54" s="60"/>
      <c r="N54" s="59"/>
    </row>
    <row r="55" spans="1:15" s="538" customFormat="1" ht="15">
      <c r="A55" s="4" t="s">
        <v>380</v>
      </c>
      <c r="C55" s="564"/>
      <c r="D55" s="539"/>
      <c r="E55" s="539"/>
      <c r="F55" s="565"/>
      <c r="G55" s="565"/>
      <c r="H55" s="62"/>
      <c r="I55" s="51"/>
      <c r="J55" s="51"/>
      <c r="K55" s="565"/>
      <c r="L55" s="51"/>
      <c r="M55" s="654"/>
      <c r="N55" s="51"/>
      <c r="O55" s="8"/>
    </row>
    <row r="56" spans="2:15" ht="14.25">
      <c r="B56" s="545" t="s">
        <v>246</v>
      </c>
      <c r="C56" s="566"/>
      <c r="D56" s="542">
        <v>233</v>
      </c>
      <c r="E56" s="542">
        <v>280</v>
      </c>
      <c r="F56" s="567">
        <v>109</v>
      </c>
      <c r="G56" s="567">
        <v>277</v>
      </c>
      <c r="H56" s="676">
        <v>367</v>
      </c>
      <c r="I56" s="70">
        <v>32.49097472924187</v>
      </c>
      <c r="J56" s="70">
        <v>57.510729613733915</v>
      </c>
      <c r="K56" s="567"/>
      <c r="L56" s="129">
        <v>552</v>
      </c>
      <c r="M56" s="676">
        <v>724</v>
      </c>
      <c r="N56" s="70">
        <v>31.159420289855078</v>
      </c>
      <c r="O56" s="742"/>
    </row>
    <row r="57" spans="2:15" ht="14.25">
      <c r="B57" s="742" t="s">
        <v>41</v>
      </c>
      <c r="C57" s="566"/>
      <c r="D57" s="567">
        <v>-6</v>
      </c>
      <c r="E57" s="567">
        <v>-1</v>
      </c>
      <c r="F57" s="567">
        <v>-15</v>
      </c>
      <c r="G57" s="567">
        <v>-7</v>
      </c>
      <c r="H57" s="676">
        <v>-16</v>
      </c>
      <c r="I57" s="70" t="s">
        <v>459</v>
      </c>
      <c r="J57" s="70" t="s">
        <v>459</v>
      </c>
      <c r="K57" s="567"/>
      <c r="L57" s="70">
        <v>-40</v>
      </c>
      <c r="M57" s="676">
        <v>-34</v>
      </c>
      <c r="N57" s="70">
        <v>15.000000000000002</v>
      </c>
      <c r="O57" s="742"/>
    </row>
    <row r="58" spans="2:15" ht="14.25">
      <c r="B58" s="742" t="s">
        <v>383</v>
      </c>
      <c r="C58" s="545"/>
      <c r="D58" s="567">
        <v>-98</v>
      </c>
      <c r="E58" s="567">
        <v>-317</v>
      </c>
      <c r="F58" s="567">
        <v>-124</v>
      </c>
      <c r="G58" s="567">
        <v>-75</v>
      </c>
      <c r="H58" s="676">
        <v>-79</v>
      </c>
      <c r="I58" s="70">
        <v>-5.333333333333323</v>
      </c>
      <c r="J58" s="70">
        <v>19.387755102040817</v>
      </c>
      <c r="K58" s="567"/>
      <c r="L58" s="70">
        <v>-429</v>
      </c>
      <c r="M58" s="676">
        <v>-252</v>
      </c>
      <c r="N58" s="70">
        <v>41.25874125874126</v>
      </c>
      <c r="O58" s="742"/>
    </row>
    <row r="59" spans="2:15" ht="14.25">
      <c r="B59" s="545" t="s">
        <v>247</v>
      </c>
      <c r="C59" s="545"/>
      <c r="D59" s="567">
        <v>-60</v>
      </c>
      <c r="E59" s="567">
        <v>-179</v>
      </c>
      <c r="F59" s="567">
        <v>-21</v>
      </c>
      <c r="G59" s="567">
        <v>-24</v>
      </c>
      <c r="H59" s="676">
        <v>-226</v>
      </c>
      <c r="I59" s="70" t="s">
        <v>459</v>
      </c>
      <c r="J59" s="70" t="s">
        <v>459</v>
      </c>
      <c r="K59" s="567"/>
      <c r="L59" s="70">
        <v>-313</v>
      </c>
      <c r="M59" s="676">
        <v>-271</v>
      </c>
      <c r="N59" s="70">
        <v>13.418530351437695</v>
      </c>
      <c r="O59" s="742"/>
    </row>
    <row r="60" spans="4:15" s="538" customFormat="1" ht="15">
      <c r="D60" s="539"/>
      <c r="E60" s="539"/>
      <c r="F60" s="565"/>
      <c r="G60" s="565"/>
      <c r="H60" s="654"/>
      <c r="I60" s="51"/>
      <c r="J60" s="51"/>
      <c r="K60" s="565"/>
      <c r="L60" s="51"/>
      <c r="M60" s="654"/>
      <c r="N60" s="51"/>
      <c r="O60" s="8"/>
    </row>
    <row r="61" spans="1:15" s="538" customFormat="1" ht="15">
      <c r="A61" s="8" t="s">
        <v>382</v>
      </c>
      <c r="D61" s="567">
        <v>-17</v>
      </c>
      <c r="E61" s="567">
        <v>-8</v>
      </c>
      <c r="F61" s="567">
        <v>41</v>
      </c>
      <c r="G61" s="567">
        <v>9</v>
      </c>
      <c r="H61" s="676">
        <v>-7</v>
      </c>
      <c r="I61" s="70" t="s">
        <v>320</v>
      </c>
      <c r="J61" s="70">
        <v>58.82352941176471</v>
      </c>
      <c r="K61" s="70"/>
      <c r="L61" s="70">
        <v>11</v>
      </c>
      <c r="M61" s="676">
        <v>43</v>
      </c>
      <c r="N61" s="70" t="s">
        <v>458</v>
      </c>
      <c r="O61" s="8"/>
    </row>
    <row r="62" spans="1:14" s="538" customFormat="1" ht="15">
      <c r="A62" s="8" t="s">
        <v>384</v>
      </c>
      <c r="C62" s="537"/>
      <c r="D62" s="567">
        <v>-20</v>
      </c>
      <c r="E62" s="567">
        <v>7</v>
      </c>
      <c r="F62" s="567">
        <v>-26</v>
      </c>
      <c r="G62" s="567">
        <v>-7</v>
      </c>
      <c r="H62" s="676">
        <v>84</v>
      </c>
      <c r="I62" s="70" t="s">
        <v>320</v>
      </c>
      <c r="J62" s="70" t="s">
        <v>320</v>
      </c>
      <c r="K62" s="70"/>
      <c r="L62" s="262">
        <v>20</v>
      </c>
      <c r="M62" s="676">
        <v>50</v>
      </c>
      <c r="N62" s="70" t="s">
        <v>458</v>
      </c>
    </row>
    <row r="63" spans="1:14" s="538" customFormat="1" ht="15">
      <c r="A63" s="8" t="s">
        <v>312</v>
      </c>
      <c r="C63" s="537"/>
      <c r="D63" s="568">
        <v>0</v>
      </c>
      <c r="E63" s="568">
        <v>0</v>
      </c>
      <c r="F63" s="567">
        <v>0</v>
      </c>
      <c r="G63" s="567">
        <v>0</v>
      </c>
      <c r="H63" s="676">
        <v>0</v>
      </c>
      <c r="I63" s="70">
        <v>0</v>
      </c>
      <c r="J63" s="70">
        <v>0</v>
      </c>
      <c r="K63" s="70"/>
      <c r="L63" s="262">
        <v>31</v>
      </c>
      <c r="M63" s="676">
        <v>0</v>
      </c>
      <c r="N63" s="70">
        <v>-100</v>
      </c>
    </row>
    <row r="64" spans="1:14" s="538" customFormat="1" ht="15">
      <c r="A64" s="8"/>
      <c r="C64" s="537"/>
      <c r="D64" s="541"/>
      <c r="E64" s="541"/>
      <c r="F64" s="565"/>
      <c r="G64" s="565"/>
      <c r="H64" s="654"/>
      <c r="I64" s="51"/>
      <c r="J64" s="51"/>
      <c r="K64" s="565"/>
      <c r="L64" s="820"/>
      <c r="M64" s="654"/>
      <c r="N64" s="51"/>
    </row>
    <row r="65" spans="1:14" ht="15">
      <c r="A65" s="538" t="s">
        <v>75</v>
      </c>
      <c r="D65" s="539">
        <v>5902</v>
      </c>
      <c r="E65" s="539">
        <v>5684</v>
      </c>
      <c r="F65" s="539">
        <v>5648</v>
      </c>
      <c r="G65" s="539">
        <v>5821</v>
      </c>
      <c r="H65" s="654">
        <v>5944</v>
      </c>
      <c r="I65" s="51">
        <v>2.113038996735961</v>
      </c>
      <c r="J65" s="51">
        <v>0.7116231785835314</v>
      </c>
      <c r="K65" s="565"/>
      <c r="L65" s="51">
        <v>5902</v>
      </c>
      <c r="M65" s="654">
        <v>5944</v>
      </c>
      <c r="N65" s="51">
        <v>0.7116231785835314</v>
      </c>
    </row>
    <row r="66" spans="2:14" ht="15">
      <c r="B66" s="538"/>
      <c r="D66" s="539"/>
      <c r="E66" s="539"/>
      <c r="F66" s="565"/>
      <c r="G66" s="565"/>
      <c r="H66" s="654"/>
      <c r="I66" s="51"/>
      <c r="J66" s="51"/>
      <c r="K66" s="565"/>
      <c r="L66" s="51"/>
      <c r="M66" s="654"/>
      <c r="N66" s="51"/>
    </row>
    <row r="67" spans="1:14" ht="14.25">
      <c r="A67" s="198" t="s">
        <v>245</v>
      </c>
      <c r="B67" s="198" t="s">
        <v>321</v>
      </c>
      <c r="D67" s="569"/>
      <c r="E67" s="569"/>
      <c r="F67" s="567"/>
      <c r="G67" s="567"/>
      <c r="H67" s="676"/>
      <c r="I67" s="70"/>
      <c r="J67" s="70"/>
      <c r="K67" s="567"/>
      <c r="L67" s="567"/>
      <c r="M67" s="676"/>
      <c r="N67" s="70"/>
    </row>
    <row r="68" spans="1:5" ht="14.25">
      <c r="A68" s="759" t="s">
        <v>320</v>
      </c>
      <c r="B68" s="198" t="s">
        <v>319</v>
      </c>
      <c r="D68" s="569"/>
      <c r="E68" s="569"/>
    </row>
    <row r="69" spans="4:5" ht="14.25">
      <c r="D69" s="569"/>
      <c r="E69" s="569"/>
    </row>
    <row r="70" spans="4:5" ht="14.25">
      <c r="D70" s="569"/>
      <c r="E70" s="569"/>
    </row>
    <row r="71" spans="4:5" ht="14.25">
      <c r="D71" s="569"/>
      <c r="E71" s="569"/>
    </row>
    <row r="72" spans="4:5" ht="14.25">
      <c r="D72" s="569"/>
      <c r="E72" s="569"/>
    </row>
    <row r="73" spans="2:5" ht="14.25">
      <c r="B73" s="570"/>
      <c r="D73" s="569"/>
      <c r="E73" s="569"/>
    </row>
    <row r="74" spans="2:5" ht="14.25">
      <c r="B74" s="570"/>
      <c r="D74" s="569"/>
      <c r="E74" s="569"/>
    </row>
    <row r="75" spans="4:5" ht="14.25">
      <c r="D75" s="569"/>
      <c r="E75" s="569"/>
    </row>
    <row r="76" spans="4:5" ht="14.25">
      <c r="D76" s="569"/>
      <c r="E76" s="569"/>
    </row>
    <row r="77" spans="4:5" ht="14.25">
      <c r="D77" s="569"/>
      <c r="E77" s="569"/>
    </row>
    <row r="78" spans="4:14" ht="15">
      <c r="D78" s="571"/>
      <c r="E78" s="571"/>
      <c r="I78" s="539"/>
      <c r="J78" s="539"/>
      <c r="K78" s="539"/>
      <c r="L78" s="539"/>
      <c r="N78" s="539"/>
    </row>
    <row r="79" spans="4:14" ht="15">
      <c r="D79" s="571"/>
      <c r="E79" s="571"/>
      <c r="I79" s="539"/>
      <c r="J79" s="539"/>
      <c r="K79" s="539"/>
      <c r="L79" s="539"/>
      <c r="N79" s="539"/>
    </row>
    <row r="80" spans="4:14" ht="15">
      <c r="D80" s="571"/>
      <c r="E80" s="571"/>
      <c r="I80" s="539"/>
      <c r="J80" s="539"/>
      <c r="K80" s="539"/>
      <c r="L80" s="539"/>
      <c r="N80" s="539"/>
    </row>
    <row r="81" spans="4:5" ht="14.25">
      <c r="D81" s="571"/>
      <c r="E81" s="571"/>
    </row>
    <row r="82" spans="4:5" ht="14.25">
      <c r="D82" s="571"/>
      <c r="E82" s="571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42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G15" sqref="G15"/>
    </sheetView>
  </sheetViews>
  <sheetFormatPr defaultColWidth="9.140625" defaultRowHeight="12.75"/>
  <cols>
    <col min="1" max="2" width="2.28125" style="12" customWidth="1"/>
    <col min="3" max="3" width="52.8515625" style="5" customWidth="1"/>
    <col min="4" max="7" width="9.7109375" style="40" customWidth="1"/>
    <col min="8" max="8" width="9.7109375" style="57" customWidth="1"/>
    <col min="9" max="10" width="9.7109375" style="668" customWidth="1"/>
    <col min="11" max="11" width="4.421875" style="11" customWidth="1"/>
    <col min="12" max="16384" width="9.140625" style="12" customWidth="1"/>
  </cols>
  <sheetData>
    <row r="1" spans="1:11" s="24" customFormat="1" ht="20.25">
      <c r="A1" s="23" t="s">
        <v>123</v>
      </c>
      <c r="D1" s="61"/>
      <c r="E1" s="61"/>
      <c r="F1" s="61"/>
      <c r="G1" s="61"/>
      <c r="H1" s="61"/>
      <c r="I1" s="667"/>
      <c r="J1" s="667"/>
      <c r="K1" s="25"/>
    </row>
    <row r="2" spans="1:11" s="26" customFormat="1" ht="45">
      <c r="A2" s="1022" t="s">
        <v>52</v>
      </c>
      <c r="B2" s="1022"/>
      <c r="C2" s="1022"/>
      <c r="D2" s="362">
        <v>43344</v>
      </c>
      <c r="E2" s="362">
        <v>43435</v>
      </c>
      <c r="F2" s="363">
        <v>43525</v>
      </c>
      <c r="G2" s="363">
        <v>43617</v>
      </c>
      <c r="H2" s="363">
        <v>43709</v>
      </c>
      <c r="I2" s="362" t="s">
        <v>438</v>
      </c>
      <c r="J2" s="362" t="s">
        <v>439</v>
      </c>
      <c r="K2" s="140"/>
    </row>
    <row r="3" spans="4:11" s="8" customFormat="1" ht="9.75" customHeight="1">
      <c r="D3" s="81"/>
      <c r="E3" s="81"/>
      <c r="F3" s="81"/>
      <c r="G3" s="81"/>
      <c r="H3" s="71"/>
      <c r="I3" s="51"/>
      <c r="J3" s="51"/>
      <c r="K3" s="6"/>
    </row>
    <row r="4" spans="1:11" s="8" customFormat="1" ht="15">
      <c r="A4" s="28" t="s">
        <v>341</v>
      </c>
      <c r="D4" s="155"/>
      <c r="E4" s="155"/>
      <c r="F4" s="267"/>
      <c r="G4" s="267"/>
      <c r="H4" s="62"/>
      <c r="I4" s="51"/>
      <c r="J4" s="51"/>
      <c r="K4" s="6"/>
    </row>
    <row r="5" spans="1:11" s="8" customFormat="1" ht="15">
      <c r="A5" s="8" t="s">
        <v>452</v>
      </c>
      <c r="C5" s="16"/>
      <c r="D5" s="7">
        <v>5191</v>
      </c>
      <c r="E5" s="7">
        <v>5181</v>
      </c>
      <c r="F5" s="7">
        <v>5180</v>
      </c>
      <c r="G5" s="7">
        <v>5358</v>
      </c>
      <c r="H5" s="969">
        <v>5416</v>
      </c>
      <c r="I5" s="51">
        <v>1.0824934677118314</v>
      </c>
      <c r="J5" s="51">
        <v>4.334424966287798</v>
      </c>
      <c r="K5" s="6"/>
    </row>
    <row r="6" spans="2:11" s="8" customFormat="1" ht="17.25">
      <c r="B6" s="8" t="s">
        <v>367</v>
      </c>
      <c r="D6" s="7">
        <v>2599</v>
      </c>
      <c r="E6" s="7">
        <v>2612</v>
      </c>
      <c r="F6" s="7">
        <v>2712</v>
      </c>
      <c r="G6" s="7">
        <v>2833</v>
      </c>
      <c r="H6" s="62">
        <v>2822</v>
      </c>
      <c r="I6" s="51">
        <v>-0.38828097423225794</v>
      </c>
      <c r="J6" s="51">
        <v>8.580223162754908</v>
      </c>
      <c r="K6" s="6"/>
    </row>
    <row r="7" spans="3:12" ht="14.25">
      <c r="C7" s="12" t="s">
        <v>91</v>
      </c>
      <c r="D7" s="59">
        <v>384</v>
      </c>
      <c r="E7" s="59">
        <v>400</v>
      </c>
      <c r="F7" s="59">
        <v>385</v>
      </c>
      <c r="G7" s="59">
        <v>448</v>
      </c>
      <c r="H7" s="60">
        <v>455</v>
      </c>
      <c r="I7" s="70">
        <v>1.5625</v>
      </c>
      <c r="J7" s="70">
        <v>18.489583333333325</v>
      </c>
      <c r="K7" s="9"/>
      <c r="L7" s="10"/>
    </row>
    <row r="8" spans="3:12" ht="14.25">
      <c r="C8" s="12" t="s">
        <v>92</v>
      </c>
      <c r="D8" s="59">
        <v>806</v>
      </c>
      <c r="E8" s="59">
        <v>704</v>
      </c>
      <c r="F8" s="59">
        <v>709</v>
      </c>
      <c r="G8" s="59">
        <v>725</v>
      </c>
      <c r="H8" s="60">
        <v>848</v>
      </c>
      <c r="I8" s="70">
        <v>16.965517241379313</v>
      </c>
      <c r="J8" s="70">
        <v>5.210918114143914</v>
      </c>
      <c r="K8" s="9"/>
      <c r="L8" s="10"/>
    </row>
    <row r="9" spans="3:12" ht="14.25">
      <c r="C9" s="12" t="s">
        <v>93</v>
      </c>
      <c r="D9" s="59">
        <v>1409</v>
      </c>
      <c r="E9" s="59">
        <v>1508</v>
      </c>
      <c r="F9" s="59">
        <v>1618</v>
      </c>
      <c r="G9" s="59">
        <v>1660</v>
      </c>
      <c r="H9" s="60">
        <v>1519</v>
      </c>
      <c r="I9" s="70">
        <v>-8.493975903614459</v>
      </c>
      <c r="J9" s="70">
        <v>7.806955287437889</v>
      </c>
      <c r="K9" s="9"/>
      <c r="L9" s="10"/>
    </row>
    <row r="10" spans="2:11" s="8" customFormat="1" ht="17.25">
      <c r="B10" s="8" t="s">
        <v>368</v>
      </c>
      <c r="D10" s="7">
        <v>2592</v>
      </c>
      <c r="E10" s="7">
        <v>2569</v>
      </c>
      <c r="F10" s="7">
        <v>2468</v>
      </c>
      <c r="G10" s="7">
        <v>2525</v>
      </c>
      <c r="H10" s="62">
        <v>2594</v>
      </c>
      <c r="I10" s="51">
        <v>2.732673267326735</v>
      </c>
      <c r="J10" s="51">
        <v>0.07716049382715529</v>
      </c>
      <c r="K10" s="6"/>
    </row>
    <row r="11" spans="3:11" s="8" customFormat="1" ht="15">
      <c r="C11" s="16"/>
      <c r="D11" s="7"/>
      <c r="E11" s="7"/>
      <c r="F11" s="267"/>
      <c r="G11" s="267"/>
      <c r="H11" s="183"/>
      <c r="I11" s="824"/>
      <c r="J11" s="823"/>
      <c r="K11" s="6"/>
    </row>
    <row r="12" spans="1:11" s="8" customFormat="1" ht="17.25">
      <c r="A12" s="28" t="s">
        <v>369</v>
      </c>
      <c r="C12" s="16"/>
      <c r="D12" s="7"/>
      <c r="E12" s="7"/>
      <c r="F12" s="267"/>
      <c r="G12" s="267"/>
      <c r="H12" s="183"/>
      <c r="I12" s="824"/>
      <c r="J12" s="823"/>
      <c r="K12" s="6"/>
    </row>
    <row r="13" spans="1:11" s="8" customFormat="1" ht="15">
      <c r="A13" s="8" t="s">
        <v>325</v>
      </c>
      <c r="C13" s="16"/>
      <c r="D13" s="7">
        <v>2599</v>
      </c>
      <c r="E13" s="7">
        <v>2612</v>
      </c>
      <c r="F13" s="7">
        <v>2712</v>
      </c>
      <c r="G13" s="7">
        <v>2833</v>
      </c>
      <c r="H13" s="969">
        <v>2822</v>
      </c>
      <c r="I13" s="51">
        <v>-0.38828097423225794</v>
      </c>
      <c r="J13" s="51">
        <v>8.580223162754908</v>
      </c>
      <c r="K13" s="6"/>
    </row>
    <row r="14" spans="2:11" s="8" customFormat="1" ht="15">
      <c r="B14" s="8" t="s">
        <v>326</v>
      </c>
      <c r="D14" s="7">
        <v>2432</v>
      </c>
      <c r="E14" s="7">
        <v>2440</v>
      </c>
      <c r="F14" s="7">
        <v>2497</v>
      </c>
      <c r="G14" s="7">
        <v>2623</v>
      </c>
      <c r="H14" s="969">
        <v>2621</v>
      </c>
      <c r="I14" s="51">
        <v>-0.0762485703393101</v>
      </c>
      <c r="J14" s="51">
        <v>7.771381578947367</v>
      </c>
      <c r="K14" s="6"/>
    </row>
    <row r="15" spans="2:11" ht="14.25">
      <c r="B15" s="45" t="s">
        <v>54</v>
      </c>
      <c r="C15" s="12"/>
      <c r="D15" s="59"/>
      <c r="E15" s="59"/>
      <c r="F15" s="59"/>
      <c r="G15" s="59"/>
      <c r="H15" s="60"/>
      <c r="I15" s="70"/>
      <c r="J15" s="70"/>
      <c r="K15" s="9"/>
    </row>
    <row r="16" spans="2:11" ht="15">
      <c r="B16" s="15"/>
      <c r="C16" s="12" t="s">
        <v>195</v>
      </c>
      <c r="D16" s="59">
        <v>139</v>
      </c>
      <c r="E16" s="59">
        <v>140</v>
      </c>
      <c r="F16" s="59">
        <v>135</v>
      </c>
      <c r="G16" s="59">
        <v>138</v>
      </c>
      <c r="H16" s="60">
        <v>142</v>
      </c>
      <c r="I16" s="70">
        <v>2.898550724637672</v>
      </c>
      <c r="J16" s="70">
        <v>2.158273381294973</v>
      </c>
      <c r="K16" s="9"/>
    </row>
    <row r="17" spans="2:11" ht="15">
      <c r="B17" s="15"/>
      <c r="C17" s="10" t="s">
        <v>237</v>
      </c>
      <c r="D17" s="59">
        <v>2293</v>
      </c>
      <c r="E17" s="59">
        <v>2300</v>
      </c>
      <c r="F17" s="59">
        <v>2362</v>
      </c>
      <c r="G17" s="59">
        <v>2485</v>
      </c>
      <c r="H17" s="60">
        <v>2479</v>
      </c>
      <c r="I17" s="70">
        <v>-0.24144869215291243</v>
      </c>
      <c r="J17" s="70">
        <v>8.111644134321839</v>
      </c>
      <c r="K17" s="9"/>
    </row>
    <row r="18" spans="2:11" ht="8.25" customHeight="1" hidden="1">
      <c r="B18" s="19"/>
      <c r="C18" s="46"/>
      <c r="D18" s="59"/>
      <c r="E18" s="59"/>
      <c r="F18" s="59"/>
      <c r="G18" s="59"/>
      <c r="H18" s="60"/>
      <c r="I18" s="70"/>
      <c r="J18" s="70">
        <v>0</v>
      </c>
      <c r="K18" s="9"/>
    </row>
    <row r="19" spans="2:11" ht="16.5">
      <c r="B19" s="36" t="s">
        <v>366</v>
      </c>
      <c r="C19" s="12"/>
      <c r="D19" s="59"/>
      <c r="E19" s="59"/>
      <c r="F19" s="59"/>
      <c r="G19" s="59"/>
      <c r="H19" s="60"/>
      <c r="I19" s="70"/>
      <c r="J19" s="70"/>
      <c r="K19" s="9"/>
    </row>
    <row r="20" spans="2:12" ht="14.25">
      <c r="B20" s="19"/>
      <c r="C20" s="12" t="s">
        <v>33</v>
      </c>
      <c r="D20" s="59">
        <v>1481</v>
      </c>
      <c r="E20" s="59">
        <v>1488</v>
      </c>
      <c r="F20" s="59">
        <v>1535</v>
      </c>
      <c r="G20" s="59">
        <v>1591</v>
      </c>
      <c r="H20" s="60">
        <v>1506</v>
      </c>
      <c r="I20" s="70">
        <v>-5.342551854179756</v>
      </c>
      <c r="J20" s="70">
        <v>1.6880486158001418</v>
      </c>
      <c r="K20" s="9"/>
      <c r="L20" s="196"/>
    </row>
    <row r="21" spans="2:12" ht="14.25">
      <c r="B21" s="19"/>
      <c r="C21" s="47" t="s">
        <v>34</v>
      </c>
      <c r="D21" s="59">
        <v>271</v>
      </c>
      <c r="E21" s="59">
        <v>258</v>
      </c>
      <c r="F21" s="59">
        <v>263</v>
      </c>
      <c r="G21" s="59">
        <v>266</v>
      </c>
      <c r="H21" s="60">
        <v>277</v>
      </c>
      <c r="I21" s="70">
        <v>4.135338345864659</v>
      </c>
      <c r="J21" s="70">
        <v>2.2140221402213944</v>
      </c>
      <c r="K21" s="9"/>
      <c r="L21" s="196"/>
    </row>
    <row r="22" spans="2:12" ht="14.25">
      <c r="B22" s="19"/>
      <c r="C22" s="47" t="s">
        <v>50</v>
      </c>
      <c r="D22" s="59">
        <v>116</v>
      </c>
      <c r="E22" s="59">
        <v>130</v>
      </c>
      <c r="F22" s="59">
        <v>119</v>
      </c>
      <c r="G22" s="59">
        <v>124</v>
      </c>
      <c r="H22" s="60">
        <v>136</v>
      </c>
      <c r="I22" s="70">
        <v>9.677419354838701</v>
      </c>
      <c r="J22" s="70">
        <v>17.24137931034482</v>
      </c>
      <c r="K22" s="9"/>
      <c r="L22" s="196"/>
    </row>
    <row r="23" spans="2:12" ht="14.25">
      <c r="B23" s="19"/>
      <c r="C23" s="265" t="s">
        <v>251</v>
      </c>
      <c r="D23" s="59">
        <v>520</v>
      </c>
      <c r="E23" s="59">
        <v>521</v>
      </c>
      <c r="F23" s="59">
        <v>536</v>
      </c>
      <c r="G23" s="59">
        <v>597</v>
      </c>
      <c r="H23" s="60">
        <v>658</v>
      </c>
      <c r="I23" s="70">
        <v>10.217755443886102</v>
      </c>
      <c r="J23" s="70">
        <v>26.538461538461533</v>
      </c>
      <c r="K23" s="9"/>
      <c r="L23" s="196"/>
    </row>
    <row r="24" spans="2:12" ht="14.25">
      <c r="B24" s="19"/>
      <c r="C24" s="47" t="s">
        <v>51</v>
      </c>
      <c r="D24" s="59">
        <v>44</v>
      </c>
      <c r="E24" s="59">
        <v>43</v>
      </c>
      <c r="F24" s="59">
        <v>44</v>
      </c>
      <c r="G24" s="59">
        <v>45</v>
      </c>
      <c r="H24" s="60">
        <v>44</v>
      </c>
      <c r="I24" s="70">
        <v>-2.2222222222222254</v>
      </c>
      <c r="J24" s="70">
        <v>0</v>
      </c>
      <c r="K24" s="9"/>
      <c r="L24" s="196"/>
    </row>
    <row r="25" spans="2:11" ht="14.25">
      <c r="B25" s="45" t="s">
        <v>61</v>
      </c>
      <c r="C25" s="12"/>
      <c r="D25" s="59"/>
      <c r="E25" s="59"/>
      <c r="F25" s="59"/>
      <c r="G25" s="59"/>
      <c r="H25" s="181"/>
      <c r="I25" s="823"/>
      <c r="J25" s="823"/>
      <c r="K25" s="9"/>
    </row>
    <row r="26" spans="2:15" ht="14.25">
      <c r="B26" s="19"/>
      <c r="C26" s="48" t="s">
        <v>55</v>
      </c>
      <c r="D26" s="59">
        <v>308</v>
      </c>
      <c r="E26" s="59">
        <v>302</v>
      </c>
      <c r="F26" s="59">
        <v>293</v>
      </c>
      <c r="G26" s="59">
        <v>318</v>
      </c>
      <c r="H26" s="60">
        <v>323</v>
      </c>
      <c r="I26" s="70">
        <v>1.572327044025168</v>
      </c>
      <c r="J26" s="70">
        <v>4.870129870129869</v>
      </c>
      <c r="K26" s="9"/>
      <c r="L26" s="196"/>
      <c r="M26" s="196"/>
      <c r="N26" s="196"/>
      <c r="O26" s="196"/>
    </row>
    <row r="27" spans="3:15" ht="14.25">
      <c r="C27" s="48" t="s">
        <v>56</v>
      </c>
      <c r="D27" s="59">
        <v>138</v>
      </c>
      <c r="E27" s="59">
        <v>127</v>
      </c>
      <c r="F27" s="59">
        <v>129</v>
      </c>
      <c r="G27" s="59">
        <v>142</v>
      </c>
      <c r="H27" s="60">
        <v>146</v>
      </c>
      <c r="I27" s="70">
        <v>2.8169014084507005</v>
      </c>
      <c r="J27" s="70">
        <v>5.797101449275366</v>
      </c>
      <c r="K27" s="9"/>
      <c r="L27" s="196"/>
      <c r="M27" s="196"/>
      <c r="N27" s="196"/>
      <c r="O27" s="196"/>
    </row>
    <row r="28" spans="3:15" ht="14.25">
      <c r="C28" s="48" t="s">
        <v>57</v>
      </c>
      <c r="D28" s="59">
        <v>8</v>
      </c>
      <c r="E28" s="59">
        <v>10</v>
      </c>
      <c r="F28" s="59">
        <v>10</v>
      </c>
      <c r="G28" s="59">
        <v>11</v>
      </c>
      <c r="H28" s="60">
        <v>11</v>
      </c>
      <c r="I28" s="70">
        <v>0</v>
      </c>
      <c r="J28" s="70">
        <v>37.5</v>
      </c>
      <c r="K28" s="9"/>
      <c r="L28" s="196"/>
      <c r="M28" s="196"/>
      <c r="N28" s="196"/>
      <c r="O28" s="196"/>
    </row>
    <row r="29" spans="3:15" ht="14.25">
      <c r="C29" s="48" t="s">
        <v>58</v>
      </c>
      <c r="D29" s="59">
        <v>258</v>
      </c>
      <c r="E29" s="59">
        <v>268</v>
      </c>
      <c r="F29" s="59">
        <v>287</v>
      </c>
      <c r="G29" s="59">
        <v>319</v>
      </c>
      <c r="H29" s="60">
        <v>372</v>
      </c>
      <c r="I29" s="70">
        <v>16.614420062695935</v>
      </c>
      <c r="J29" s="70">
        <v>44.18604651162789</v>
      </c>
      <c r="K29" s="9"/>
      <c r="L29" s="196"/>
      <c r="M29" s="196"/>
      <c r="N29" s="196"/>
      <c r="O29" s="196"/>
    </row>
    <row r="30" spans="3:15" ht="14.25">
      <c r="C30" s="48" t="s">
        <v>59</v>
      </c>
      <c r="D30" s="59">
        <v>1498</v>
      </c>
      <c r="E30" s="59">
        <v>1506</v>
      </c>
      <c r="F30" s="59">
        <v>1561</v>
      </c>
      <c r="G30" s="59">
        <v>1603</v>
      </c>
      <c r="H30" s="60">
        <v>1516</v>
      </c>
      <c r="I30" s="70">
        <v>-5.427323767935121</v>
      </c>
      <c r="J30" s="70">
        <v>1.2016021361815676</v>
      </c>
      <c r="K30" s="9"/>
      <c r="L30" s="196"/>
      <c r="M30" s="196"/>
      <c r="N30" s="196"/>
      <c r="O30" s="196"/>
    </row>
    <row r="31" spans="3:15" ht="14.25">
      <c r="C31" s="48" t="s">
        <v>60</v>
      </c>
      <c r="D31" s="59">
        <v>17</v>
      </c>
      <c r="E31" s="59">
        <v>18</v>
      </c>
      <c r="F31" s="59">
        <v>17</v>
      </c>
      <c r="G31" s="59">
        <v>17</v>
      </c>
      <c r="H31" s="60">
        <v>18</v>
      </c>
      <c r="I31" s="70">
        <v>5.882352941176472</v>
      </c>
      <c r="J31" s="70">
        <v>5.882352941176472</v>
      </c>
      <c r="K31" s="9"/>
      <c r="L31" s="196"/>
      <c r="M31" s="196"/>
      <c r="N31" s="196"/>
      <c r="O31" s="196"/>
    </row>
    <row r="32" spans="3:15" ht="32.25" customHeight="1">
      <c r="C32" s="197" t="s">
        <v>203</v>
      </c>
      <c r="D32" s="59">
        <v>129</v>
      </c>
      <c r="E32" s="59">
        <v>129</v>
      </c>
      <c r="F32" s="59">
        <v>124</v>
      </c>
      <c r="G32" s="59">
        <v>122</v>
      </c>
      <c r="H32" s="60">
        <v>126</v>
      </c>
      <c r="I32" s="70">
        <v>3.2786885245901676</v>
      </c>
      <c r="J32" s="70">
        <v>-2.3255813953488413</v>
      </c>
      <c r="K32" s="9"/>
      <c r="L32" s="196"/>
      <c r="M32" s="196"/>
      <c r="N32" s="196"/>
      <c r="O32" s="196"/>
    </row>
    <row r="33" spans="3:15" ht="14.25">
      <c r="C33" s="48" t="s">
        <v>23</v>
      </c>
      <c r="D33" s="59">
        <v>76</v>
      </c>
      <c r="E33" s="59">
        <v>80</v>
      </c>
      <c r="F33" s="59">
        <v>76</v>
      </c>
      <c r="G33" s="59">
        <v>91</v>
      </c>
      <c r="H33" s="60">
        <v>109</v>
      </c>
      <c r="I33" s="70">
        <v>19.780219780219777</v>
      </c>
      <c r="J33" s="70">
        <v>43.42105263157894</v>
      </c>
      <c r="K33" s="9"/>
      <c r="L33" s="196"/>
      <c r="M33" s="196"/>
      <c r="N33" s="196"/>
      <c r="O33" s="196"/>
    </row>
    <row r="34" spans="2:15" s="8" customFormat="1" ht="15">
      <c r="B34" s="8" t="s">
        <v>327</v>
      </c>
      <c r="C34" s="15"/>
      <c r="D34" s="7">
        <v>167</v>
      </c>
      <c r="E34" s="7">
        <v>172</v>
      </c>
      <c r="F34" s="7">
        <v>215</v>
      </c>
      <c r="G34" s="7">
        <v>210</v>
      </c>
      <c r="H34" s="969">
        <v>201</v>
      </c>
      <c r="I34" s="51">
        <v>-4.285714285714281</v>
      </c>
      <c r="J34" s="51">
        <v>20.359281437125752</v>
      </c>
      <c r="K34" s="6"/>
      <c r="L34" s="394"/>
      <c r="M34" s="394"/>
      <c r="N34" s="394"/>
      <c r="O34" s="394"/>
    </row>
    <row r="35" spans="2:11" ht="15">
      <c r="B35" s="8"/>
      <c r="C35" s="18" t="s">
        <v>278</v>
      </c>
      <c r="D35" s="59">
        <v>167</v>
      </c>
      <c r="E35" s="59">
        <v>172</v>
      </c>
      <c r="F35" s="59">
        <v>215</v>
      </c>
      <c r="G35" s="59">
        <v>210</v>
      </c>
      <c r="H35" s="60">
        <v>201</v>
      </c>
      <c r="I35" s="70">
        <v>-4.285714285714281</v>
      </c>
      <c r="J35" s="70">
        <v>20.359281437125752</v>
      </c>
      <c r="K35" s="9"/>
    </row>
    <row r="36" spans="1:11" ht="15">
      <c r="A36" s="8"/>
      <c r="B36" s="19"/>
      <c r="C36" s="12"/>
      <c r="D36" s="59"/>
      <c r="E36" s="59"/>
      <c r="F36" s="59"/>
      <c r="G36" s="59"/>
      <c r="H36" s="60"/>
      <c r="I36" s="70"/>
      <c r="J36" s="70"/>
      <c r="K36" s="9"/>
    </row>
    <row r="37" spans="2:11" ht="15">
      <c r="B37" s="198" t="s">
        <v>245</v>
      </c>
      <c r="C37" s="759" t="s">
        <v>377</v>
      </c>
      <c r="D37" s="59"/>
      <c r="E37" s="59"/>
      <c r="F37" s="59"/>
      <c r="G37" s="59"/>
      <c r="H37" s="60"/>
      <c r="I37" s="51"/>
      <c r="J37" s="51"/>
      <c r="K37" s="9"/>
    </row>
    <row r="38" spans="2:11" ht="15">
      <c r="B38" s="198" t="s">
        <v>304</v>
      </c>
      <c r="C38" s="198" t="s">
        <v>321</v>
      </c>
      <c r="D38" s="59"/>
      <c r="E38" s="59"/>
      <c r="F38" s="59"/>
      <c r="G38" s="59"/>
      <c r="H38" s="60"/>
      <c r="I38" s="51"/>
      <c r="J38" s="51"/>
      <c r="K38" s="9"/>
    </row>
    <row r="39" spans="4:11" ht="14.25">
      <c r="D39" s="59"/>
      <c r="E39" s="59"/>
      <c r="F39" s="59"/>
      <c r="G39" s="59"/>
      <c r="H39" s="60"/>
      <c r="I39" s="70"/>
      <c r="J39" s="70"/>
      <c r="K39" s="9"/>
    </row>
    <row r="40" spans="4:11" ht="14.25">
      <c r="D40" s="59"/>
      <c r="E40" s="59"/>
      <c r="F40" s="59"/>
      <c r="G40" s="59"/>
      <c r="H40" s="60"/>
      <c r="I40" s="70"/>
      <c r="J40" s="70"/>
      <c r="K40" s="9"/>
    </row>
    <row r="41" spans="4:11" ht="14.25">
      <c r="D41" s="59"/>
      <c r="E41" s="59"/>
      <c r="F41" s="59"/>
      <c r="G41" s="59"/>
      <c r="H41" s="60"/>
      <c r="I41" s="70"/>
      <c r="J41" s="70"/>
      <c r="K41" s="195"/>
    </row>
    <row r="42" spans="4:11" ht="15">
      <c r="D42" s="59"/>
      <c r="E42" s="59"/>
      <c r="F42" s="59"/>
      <c r="G42" s="59"/>
      <c r="H42" s="60"/>
      <c r="I42" s="51"/>
      <c r="J42" s="51"/>
      <c r="K42" s="195"/>
    </row>
    <row r="43" spans="4:11" ht="15">
      <c r="D43" s="59"/>
      <c r="E43" s="59"/>
      <c r="F43" s="59"/>
      <c r="G43" s="59"/>
      <c r="H43" s="60"/>
      <c r="I43" s="51"/>
      <c r="J43" s="51"/>
      <c r="K43" s="195"/>
    </row>
    <row r="44" spans="4:11" ht="15">
      <c r="D44" s="59"/>
      <c r="E44" s="59"/>
      <c r="F44" s="59"/>
      <c r="G44" s="59"/>
      <c r="H44" s="60"/>
      <c r="I44" s="51"/>
      <c r="J44" s="51"/>
      <c r="K44" s="195"/>
    </row>
    <row r="45" spans="4:11" ht="15">
      <c r="D45" s="59"/>
      <c r="E45" s="59"/>
      <c r="F45" s="182"/>
      <c r="G45" s="182"/>
      <c r="H45" s="193"/>
      <c r="I45" s="51"/>
      <c r="J45" s="51"/>
      <c r="K45" s="195"/>
    </row>
    <row r="46" spans="4:11" ht="15">
      <c r="D46" s="59"/>
      <c r="E46" s="59"/>
      <c r="F46" s="182"/>
      <c r="G46" s="182"/>
      <c r="H46" s="193"/>
      <c r="I46" s="51"/>
      <c r="J46" s="51"/>
      <c r="K46" s="195"/>
    </row>
    <row r="47" spans="2:11" ht="14.25">
      <c r="B47" s="1"/>
      <c r="D47" s="59"/>
      <c r="E47" s="59"/>
      <c r="F47" s="182"/>
      <c r="G47" s="182"/>
      <c r="H47" s="193"/>
      <c r="I47" s="207"/>
      <c r="J47" s="207"/>
      <c r="K47" s="195"/>
    </row>
    <row r="48" spans="2:11" ht="14.25">
      <c r="B48" s="1"/>
      <c r="D48" s="59"/>
      <c r="E48" s="59"/>
      <c r="F48" s="182"/>
      <c r="G48" s="182"/>
      <c r="H48" s="193"/>
      <c r="I48" s="207"/>
      <c r="J48" s="207"/>
      <c r="K48" s="195"/>
    </row>
    <row r="49" spans="4:11" ht="14.25">
      <c r="D49" s="59"/>
      <c r="E49" s="59"/>
      <c r="F49" s="182"/>
      <c r="G49" s="182"/>
      <c r="H49" s="193"/>
      <c r="I49" s="207"/>
      <c r="J49" s="207"/>
      <c r="K49" s="195"/>
    </row>
    <row r="50" spans="4:11" ht="14.25">
      <c r="D50" s="59"/>
      <c r="E50" s="59"/>
      <c r="F50" s="182"/>
      <c r="G50" s="182"/>
      <c r="H50" s="193"/>
      <c r="I50" s="207"/>
      <c r="J50" s="207"/>
      <c r="K50" s="195"/>
    </row>
    <row r="51" spans="4:11" ht="14.25">
      <c r="D51" s="59"/>
      <c r="E51" s="59"/>
      <c r="F51" s="182"/>
      <c r="G51" s="182"/>
      <c r="H51" s="193"/>
      <c r="I51" s="207"/>
      <c r="J51" s="207"/>
      <c r="K51" s="195"/>
    </row>
    <row r="52" spans="4:11" ht="14.25">
      <c r="D52" s="59"/>
      <c r="E52" s="59"/>
      <c r="F52" s="182"/>
      <c r="G52" s="182"/>
      <c r="H52" s="193"/>
      <c r="I52" s="207"/>
      <c r="J52" s="207"/>
      <c r="K52" s="195"/>
    </row>
    <row r="53" spans="4:11" ht="14.25">
      <c r="D53" s="59"/>
      <c r="E53" s="59"/>
      <c r="F53" s="182"/>
      <c r="G53" s="182"/>
      <c r="H53" s="193"/>
      <c r="I53" s="207"/>
      <c r="J53" s="207"/>
      <c r="K53" s="195"/>
    </row>
    <row r="54" spans="4:11" ht="14.25">
      <c r="D54" s="59"/>
      <c r="E54" s="59"/>
      <c r="F54" s="182"/>
      <c r="G54" s="182"/>
      <c r="H54" s="193"/>
      <c r="I54" s="207"/>
      <c r="J54" s="207"/>
      <c r="K54" s="195"/>
    </row>
    <row r="55" spans="4:11" ht="14.25">
      <c r="D55" s="59"/>
      <c r="E55" s="59"/>
      <c r="F55" s="182"/>
      <c r="G55" s="182"/>
      <c r="H55" s="193"/>
      <c r="I55" s="207"/>
      <c r="J55" s="207"/>
      <c r="K55" s="195"/>
    </row>
    <row r="56" spans="4:11" ht="14.25">
      <c r="D56" s="59"/>
      <c r="E56" s="59"/>
      <c r="F56" s="182"/>
      <c r="G56" s="182"/>
      <c r="H56" s="193"/>
      <c r="I56" s="207"/>
      <c r="J56" s="207"/>
      <c r="K56" s="195"/>
    </row>
    <row r="57" spans="4:11" ht="14.25">
      <c r="D57" s="59"/>
      <c r="E57" s="59"/>
      <c r="F57" s="182"/>
      <c r="G57" s="182"/>
      <c r="H57" s="193"/>
      <c r="I57" s="207"/>
      <c r="J57" s="207"/>
      <c r="K57" s="195"/>
    </row>
    <row r="58" spans="4:11" ht="14.25">
      <c r="D58" s="59"/>
      <c r="E58" s="59"/>
      <c r="F58" s="182"/>
      <c r="G58" s="182"/>
      <c r="H58" s="193"/>
      <c r="I58" s="207"/>
      <c r="J58" s="207"/>
      <c r="K58" s="195"/>
    </row>
    <row r="59" spans="4:11" ht="14.25">
      <c r="D59" s="59"/>
      <c r="E59" s="59"/>
      <c r="F59" s="182"/>
      <c r="G59" s="182"/>
      <c r="H59" s="193"/>
      <c r="I59" s="207"/>
      <c r="J59" s="207"/>
      <c r="K59" s="195"/>
    </row>
    <row r="60" spans="4:11" ht="14.25">
      <c r="D60" s="59"/>
      <c r="E60" s="59"/>
      <c r="F60" s="192"/>
      <c r="G60" s="192"/>
      <c r="H60" s="181"/>
      <c r="I60" s="207"/>
      <c r="J60" s="207"/>
      <c r="K60" s="195"/>
    </row>
    <row r="61" spans="4:11" ht="14.25">
      <c r="D61" s="59"/>
      <c r="E61" s="59"/>
      <c r="F61" s="192"/>
      <c r="G61" s="192"/>
      <c r="H61" s="181"/>
      <c r="I61" s="207"/>
      <c r="J61" s="207"/>
      <c r="K61" s="195"/>
    </row>
    <row r="62" spans="4:11" ht="14.25">
      <c r="D62" s="59"/>
      <c r="E62" s="59"/>
      <c r="F62" s="192"/>
      <c r="G62" s="192"/>
      <c r="H62" s="181"/>
      <c r="I62" s="207"/>
      <c r="J62" s="207"/>
      <c r="K62" s="195"/>
    </row>
    <row r="63" spans="4:11" ht="14.25">
      <c r="D63" s="59"/>
      <c r="E63" s="59"/>
      <c r="F63" s="192"/>
      <c r="G63" s="192"/>
      <c r="H63" s="181"/>
      <c r="I63" s="207"/>
      <c r="J63" s="207"/>
      <c r="K63" s="195"/>
    </row>
    <row r="64" spans="4:11" ht="14.25">
      <c r="D64" s="82"/>
      <c r="E64" s="82"/>
      <c r="F64" s="192"/>
      <c r="G64" s="192"/>
      <c r="H64" s="181"/>
      <c r="I64" s="207"/>
      <c r="J64" s="207"/>
      <c r="K64" s="195"/>
    </row>
    <row r="65" spans="4:11" ht="14.25">
      <c r="D65" s="82"/>
      <c r="E65" s="82"/>
      <c r="F65" s="192"/>
      <c r="G65" s="192"/>
      <c r="H65" s="181"/>
      <c r="I65" s="207"/>
      <c r="J65" s="207"/>
      <c r="K65" s="195"/>
    </row>
    <row r="66" spans="4:11" ht="14.25">
      <c r="D66" s="82"/>
      <c r="E66" s="82"/>
      <c r="F66" s="192"/>
      <c r="G66" s="192"/>
      <c r="H66" s="181"/>
      <c r="I66" s="207"/>
      <c r="J66" s="207"/>
      <c r="K66" s="195"/>
    </row>
    <row r="67" spans="4:11" ht="14.25">
      <c r="D67" s="82"/>
      <c r="E67" s="82"/>
      <c r="F67" s="192"/>
      <c r="G67" s="192"/>
      <c r="H67" s="181"/>
      <c r="I67" s="207"/>
      <c r="J67" s="207"/>
      <c r="K67" s="195"/>
    </row>
    <row r="68" spans="4:11" ht="14.25">
      <c r="D68" s="82"/>
      <c r="E68" s="82"/>
      <c r="F68" s="192"/>
      <c r="G68" s="192"/>
      <c r="H68" s="181"/>
      <c r="I68" s="207"/>
      <c r="J68" s="207"/>
      <c r="K68" s="195"/>
    </row>
    <row r="69" spans="4:11" ht="14.25">
      <c r="D69" s="82"/>
      <c r="E69" s="82"/>
      <c r="F69" s="192"/>
      <c r="G69" s="192"/>
      <c r="H69" s="181"/>
      <c r="I69" s="207"/>
      <c r="J69" s="207"/>
      <c r="K69" s="195"/>
    </row>
    <row r="70" spans="4:11" ht="14.25">
      <c r="D70" s="82"/>
      <c r="E70" s="82"/>
      <c r="F70" s="192"/>
      <c r="G70" s="192"/>
      <c r="H70" s="181"/>
      <c r="I70" s="207"/>
      <c r="J70" s="207"/>
      <c r="K70" s="195"/>
    </row>
    <row r="71" spans="4:11" ht="14.25">
      <c r="D71" s="82"/>
      <c r="E71" s="82"/>
      <c r="F71" s="192"/>
      <c r="G71" s="192"/>
      <c r="H71" s="181"/>
      <c r="I71" s="207"/>
      <c r="J71" s="207"/>
      <c r="K71" s="195"/>
    </row>
    <row r="72" spans="4:11" ht="14.25">
      <c r="D72" s="82"/>
      <c r="E72" s="82"/>
      <c r="F72" s="192"/>
      <c r="G72" s="192"/>
      <c r="H72" s="181"/>
      <c r="I72" s="207"/>
      <c r="J72" s="207"/>
      <c r="K72" s="195"/>
    </row>
    <row r="73" spans="4:11" ht="14.25">
      <c r="D73" s="82"/>
      <c r="E73" s="82"/>
      <c r="F73" s="192"/>
      <c r="G73" s="192"/>
      <c r="H73" s="181"/>
      <c r="I73" s="207"/>
      <c r="J73" s="207"/>
      <c r="K73" s="195"/>
    </row>
    <row r="74" spans="4:11" ht="14.25">
      <c r="D74" s="82"/>
      <c r="E74" s="82"/>
      <c r="F74" s="192"/>
      <c r="G74" s="192"/>
      <c r="H74" s="181"/>
      <c r="I74" s="207"/>
      <c r="J74" s="207"/>
      <c r="K74" s="195"/>
    </row>
    <row r="75" spans="4:11" ht="14.25">
      <c r="D75" s="82"/>
      <c r="E75" s="82"/>
      <c r="F75" s="192"/>
      <c r="G75" s="192"/>
      <c r="H75" s="181"/>
      <c r="I75" s="207"/>
      <c r="J75" s="207"/>
      <c r="K75" s="195"/>
    </row>
    <row r="76" spans="4:11" ht="14.25">
      <c r="D76" s="82"/>
      <c r="E76" s="82"/>
      <c r="F76" s="192"/>
      <c r="G76" s="192"/>
      <c r="H76" s="181"/>
      <c r="I76" s="207"/>
      <c r="J76" s="207"/>
      <c r="K76" s="195"/>
    </row>
    <row r="77" spans="4:11" ht="14.25">
      <c r="D77" s="82"/>
      <c r="E77" s="82"/>
      <c r="F77" s="192"/>
      <c r="G77" s="192"/>
      <c r="H77" s="181"/>
      <c r="I77" s="207"/>
      <c r="J77" s="207"/>
      <c r="K77" s="195"/>
    </row>
    <row r="78" spans="4:11" ht="14.25">
      <c r="D78" s="82"/>
      <c r="E78" s="82"/>
      <c r="F78" s="192"/>
      <c r="G78" s="192"/>
      <c r="H78" s="181"/>
      <c r="I78" s="207"/>
      <c r="J78" s="207"/>
      <c r="K78" s="195"/>
    </row>
    <row r="79" spans="4:11" ht="14.25">
      <c r="D79" s="82"/>
      <c r="E79" s="82"/>
      <c r="F79" s="192"/>
      <c r="G79" s="192"/>
      <c r="H79" s="181"/>
      <c r="I79" s="207"/>
      <c r="J79" s="207"/>
      <c r="K79" s="195"/>
    </row>
    <row r="80" spans="4:11" ht="14.25">
      <c r="D80" s="82"/>
      <c r="E80" s="82"/>
      <c r="F80" s="192"/>
      <c r="G80" s="192"/>
      <c r="H80" s="181"/>
      <c r="I80" s="207"/>
      <c r="J80" s="207"/>
      <c r="K80" s="195"/>
    </row>
    <row r="81" spans="6:11" ht="14.25">
      <c r="F81" s="192"/>
      <c r="G81" s="192"/>
      <c r="H81" s="181"/>
      <c r="I81" s="207"/>
      <c r="J81" s="207"/>
      <c r="K81" s="195"/>
    </row>
    <row r="82" spans="6:11" ht="14.25">
      <c r="F82" s="192"/>
      <c r="G82" s="192"/>
      <c r="H82" s="181"/>
      <c r="I82" s="207"/>
      <c r="J82" s="207"/>
      <c r="K82" s="195"/>
    </row>
    <row r="83" spans="6:8" ht="14.25">
      <c r="F83" s="192"/>
      <c r="G83" s="192"/>
      <c r="H83" s="181"/>
    </row>
    <row r="84" spans="6:8" ht="14.25">
      <c r="F84" s="192"/>
      <c r="G84" s="192"/>
      <c r="H84" s="181"/>
    </row>
    <row r="85" spans="6:8" ht="14.25">
      <c r="F85" s="192"/>
      <c r="G85" s="192"/>
      <c r="H85" s="181"/>
    </row>
    <row r="86" spans="6:8" ht="14.25">
      <c r="F86" s="192"/>
      <c r="G86" s="192"/>
      <c r="H86" s="181"/>
    </row>
    <row r="87" spans="6:8" ht="14.25">
      <c r="F87" s="192"/>
      <c r="G87" s="192"/>
      <c r="H87" s="181"/>
    </row>
    <row r="88" spans="6:8" ht="14.25">
      <c r="F88" s="192"/>
      <c r="G88" s="192"/>
      <c r="H88" s="181"/>
    </row>
    <row r="89" spans="6:8" ht="14.25">
      <c r="F89" s="192"/>
      <c r="G89" s="192"/>
      <c r="H89" s="181"/>
    </row>
    <row r="90" spans="6:8" ht="14.25">
      <c r="F90" s="192"/>
      <c r="G90" s="192"/>
      <c r="H90" s="181"/>
    </row>
    <row r="91" spans="6:8" ht="14.25">
      <c r="F91" s="192"/>
      <c r="G91" s="192"/>
      <c r="H91" s="181"/>
    </row>
    <row r="92" spans="6:8" ht="14.25">
      <c r="F92" s="192"/>
      <c r="G92" s="192"/>
      <c r="H92" s="181"/>
    </row>
    <row r="93" spans="6:8" ht="14.25">
      <c r="F93" s="192"/>
      <c r="G93" s="192"/>
      <c r="H93" s="181"/>
    </row>
    <row r="94" spans="6:8" ht="14.25">
      <c r="F94" s="192"/>
      <c r="G94" s="192"/>
      <c r="H94" s="181"/>
    </row>
    <row r="95" spans="6:8" ht="14.25">
      <c r="F95" s="192"/>
      <c r="G95" s="192"/>
      <c r="H95" s="181"/>
    </row>
    <row r="96" spans="6:8" ht="14.25">
      <c r="F96" s="192"/>
      <c r="G96" s="192"/>
      <c r="H96" s="181"/>
    </row>
    <row r="97" spans="6:8" ht="14.25">
      <c r="F97" s="192"/>
      <c r="G97" s="192"/>
      <c r="H97" s="181"/>
    </row>
    <row r="98" spans="6:8" ht="14.25">
      <c r="F98" s="192"/>
      <c r="G98" s="192"/>
      <c r="H98" s="181"/>
    </row>
    <row r="99" spans="6:8" ht="14.25">
      <c r="F99" s="192"/>
      <c r="G99" s="192"/>
      <c r="H99" s="181"/>
    </row>
    <row r="100" spans="6:8" ht="14.25">
      <c r="F100" s="192"/>
      <c r="G100" s="192"/>
      <c r="H100" s="181"/>
    </row>
    <row r="101" spans="6:8" ht="14.25">
      <c r="F101" s="192"/>
      <c r="G101" s="192"/>
      <c r="H101" s="181"/>
    </row>
    <row r="102" spans="6:8" ht="14.25">
      <c r="F102" s="192"/>
      <c r="G102" s="192"/>
      <c r="H102" s="181"/>
    </row>
    <row r="103" spans="6:8" ht="14.25">
      <c r="F103" s="192"/>
      <c r="G103" s="192"/>
      <c r="H103" s="181"/>
    </row>
    <row r="104" spans="6:8" ht="14.25">
      <c r="F104" s="192"/>
      <c r="G104" s="192"/>
      <c r="H104" s="181"/>
    </row>
    <row r="105" spans="6:8" ht="14.25">
      <c r="F105" s="192"/>
      <c r="G105" s="192"/>
      <c r="H105" s="181"/>
    </row>
    <row r="106" spans="6:8" ht="14.25">
      <c r="F106" s="192"/>
      <c r="G106" s="192"/>
      <c r="H106" s="181"/>
    </row>
    <row r="107" spans="6:8" ht="14.25">
      <c r="F107" s="192"/>
      <c r="G107" s="192"/>
      <c r="H107" s="181"/>
    </row>
    <row r="108" spans="6:8" ht="14.25">
      <c r="F108" s="192"/>
      <c r="G108" s="192"/>
      <c r="H108" s="181"/>
    </row>
    <row r="109" spans="6:8" ht="14.25">
      <c r="F109" s="192"/>
      <c r="G109" s="192"/>
      <c r="H109" s="181"/>
    </row>
    <row r="110" spans="6:8" ht="14.25">
      <c r="F110" s="192"/>
      <c r="G110" s="192"/>
      <c r="H110" s="181"/>
    </row>
    <row r="111" spans="6:8" ht="14.25">
      <c r="F111" s="192"/>
      <c r="G111" s="192"/>
      <c r="H111" s="181"/>
    </row>
    <row r="112" spans="6:8" ht="14.25">
      <c r="F112" s="192"/>
      <c r="G112" s="192"/>
      <c r="H112" s="181"/>
    </row>
    <row r="113" spans="6:8" ht="14.25">
      <c r="F113" s="192"/>
      <c r="G113" s="192"/>
      <c r="H113" s="181"/>
    </row>
    <row r="114" spans="6:8" ht="14.25">
      <c r="F114" s="192"/>
      <c r="G114" s="192"/>
      <c r="H114" s="181"/>
    </row>
    <row r="115" spans="6:8" ht="14.25">
      <c r="F115" s="192"/>
      <c r="G115" s="192"/>
      <c r="H115" s="181"/>
    </row>
    <row r="116" spans="6:8" ht="14.25">
      <c r="F116" s="192"/>
      <c r="G116" s="192"/>
      <c r="H116" s="181"/>
    </row>
    <row r="117" spans="6:8" ht="14.25">
      <c r="F117" s="192"/>
      <c r="G117" s="192"/>
      <c r="H117" s="181"/>
    </row>
    <row r="118" spans="6:8" ht="14.25">
      <c r="F118" s="192"/>
      <c r="G118" s="192"/>
      <c r="H118" s="181"/>
    </row>
    <row r="119" spans="6:8" ht="14.25">
      <c r="F119" s="192"/>
      <c r="G119" s="192"/>
      <c r="H119" s="181"/>
    </row>
    <row r="120" spans="6:8" ht="14.25">
      <c r="F120" s="192"/>
      <c r="G120" s="192"/>
      <c r="H120" s="181"/>
    </row>
    <row r="121" spans="6:8" ht="14.25">
      <c r="F121" s="192"/>
      <c r="G121" s="192"/>
      <c r="H121" s="181"/>
    </row>
    <row r="122" spans="6:8" ht="14.25">
      <c r="F122" s="192"/>
      <c r="G122" s="192"/>
      <c r="H122" s="181"/>
    </row>
    <row r="123" spans="6:8" ht="14.25">
      <c r="F123" s="192"/>
      <c r="G123" s="192"/>
      <c r="H123" s="181"/>
    </row>
    <row r="124" spans="6:8" ht="14.25">
      <c r="F124" s="192"/>
      <c r="G124" s="192"/>
      <c r="H124" s="181"/>
    </row>
    <row r="125" spans="6:8" ht="14.25">
      <c r="F125" s="192"/>
      <c r="G125" s="192"/>
      <c r="H125" s="181"/>
    </row>
    <row r="126" spans="6:8" ht="14.25">
      <c r="F126" s="192"/>
      <c r="G126" s="192"/>
      <c r="H126" s="181"/>
    </row>
    <row r="127" spans="6:8" ht="14.25">
      <c r="F127" s="192"/>
      <c r="G127" s="192"/>
      <c r="H127" s="181"/>
    </row>
    <row r="128" spans="6:8" ht="14.25">
      <c r="F128" s="192"/>
      <c r="G128" s="192"/>
      <c r="H128" s="181"/>
    </row>
    <row r="129" spans="6:8" ht="14.25">
      <c r="F129" s="192"/>
      <c r="G129" s="192"/>
      <c r="H129" s="181"/>
    </row>
    <row r="130" spans="6:8" ht="14.25">
      <c r="F130" s="192"/>
      <c r="G130" s="192"/>
      <c r="H130" s="181"/>
    </row>
    <row r="131" spans="6:8" ht="14.25">
      <c r="F131" s="192"/>
      <c r="G131" s="192"/>
      <c r="H131" s="181"/>
    </row>
    <row r="132" spans="6:8" ht="14.25">
      <c r="F132" s="192"/>
      <c r="G132" s="192"/>
      <c r="H132" s="181"/>
    </row>
    <row r="133" spans="6:8" ht="14.25">
      <c r="F133" s="192"/>
      <c r="G133" s="192"/>
      <c r="H133" s="181"/>
    </row>
    <row r="134" spans="6:8" ht="14.25">
      <c r="F134" s="192"/>
      <c r="G134" s="192"/>
      <c r="H134" s="181"/>
    </row>
    <row r="135" spans="6:8" ht="14.25">
      <c r="F135" s="192"/>
      <c r="G135" s="192"/>
      <c r="H135" s="181"/>
    </row>
    <row r="136" spans="6:8" ht="14.25">
      <c r="F136" s="192"/>
      <c r="G136" s="192"/>
      <c r="H136" s="181"/>
    </row>
    <row r="137" spans="6:8" ht="14.25">
      <c r="F137" s="192"/>
      <c r="G137" s="192"/>
      <c r="H137" s="181"/>
    </row>
    <row r="138" spans="6:8" ht="14.25">
      <c r="F138" s="192"/>
      <c r="G138" s="192"/>
      <c r="H138" s="181"/>
    </row>
    <row r="139" spans="6:8" ht="14.25">
      <c r="F139" s="192"/>
      <c r="G139" s="192"/>
      <c r="H139" s="181"/>
    </row>
    <row r="140" spans="6:8" ht="14.25">
      <c r="F140" s="192"/>
      <c r="G140" s="192"/>
      <c r="H140" s="181"/>
    </row>
    <row r="141" spans="6:8" ht="14.25">
      <c r="F141" s="192"/>
      <c r="G141" s="192"/>
      <c r="H141" s="181"/>
    </row>
    <row r="142" spans="6:8" ht="14.25">
      <c r="F142" s="192"/>
      <c r="G142" s="192"/>
      <c r="H142" s="181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41" sqref="F41"/>
    </sheetView>
  </sheetViews>
  <sheetFormatPr defaultColWidth="9.140625" defaultRowHeight="12.75"/>
  <cols>
    <col min="1" max="1" width="4.00390625" style="517" customWidth="1"/>
    <col min="2" max="2" width="4.28125" style="517" customWidth="1"/>
    <col min="3" max="3" width="53.28125" style="512" customWidth="1"/>
    <col min="4" max="7" width="10.28125" style="513" customWidth="1"/>
    <col min="8" max="8" width="10.28125" style="530" bestFit="1" customWidth="1"/>
    <col min="9" max="9" width="9.8515625" style="514" bestFit="1" customWidth="1"/>
    <col min="10" max="10" width="9.8515625" style="514" customWidth="1"/>
    <col min="11" max="11" width="9.8515625" style="513" customWidth="1"/>
    <col min="12" max="12" width="4.140625" style="517" customWidth="1"/>
    <col min="13" max="16384" width="9.140625" style="517" customWidth="1"/>
  </cols>
  <sheetData>
    <row r="1" spans="1:11" s="501" customFormat="1" ht="20.25">
      <c r="A1" s="500" t="s">
        <v>76</v>
      </c>
      <c r="D1" s="502"/>
      <c r="E1" s="502"/>
      <c r="F1" s="502"/>
      <c r="G1" s="502"/>
      <c r="H1" s="502"/>
      <c r="I1" s="673"/>
      <c r="J1" s="673"/>
      <c r="K1" s="502"/>
    </row>
    <row r="2" spans="1:12" s="505" customFormat="1" ht="45">
      <c r="A2" s="1027" t="s">
        <v>52</v>
      </c>
      <c r="B2" s="1027"/>
      <c r="C2" s="1027"/>
      <c r="D2" s="503">
        <v>43344</v>
      </c>
      <c r="E2" s="503">
        <v>43435</v>
      </c>
      <c r="F2" s="503">
        <v>43525</v>
      </c>
      <c r="G2" s="503">
        <v>43617</v>
      </c>
      <c r="H2" s="363">
        <v>43709</v>
      </c>
      <c r="I2" s="362" t="s">
        <v>438</v>
      </c>
      <c r="J2" s="362" t="s">
        <v>439</v>
      </c>
      <c r="K2" s="503"/>
      <c r="L2" s="504"/>
    </row>
    <row r="3" spans="1:11" s="508" customFormat="1" ht="7.5" customHeight="1">
      <c r="A3" s="506"/>
      <c r="B3" s="507"/>
      <c r="D3" s="509"/>
      <c r="E3" s="509"/>
      <c r="F3" s="509"/>
      <c r="G3" s="509"/>
      <c r="H3" s="510"/>
      <c r="I3" s="519"/>
      <c r="J3" s="519"/>
      <c r="K3" s="509"/>
    </row>
    <row r="4" spans="1:11" ht="15">
      <c r="A4" s="28" t="s">
        <v>342</v>
      </c>
      <c r="B4" s="511"/>
      <c r="D4" s="514"/>
      <c r="E4" s="514"/>
      <c r="F4" s="514"/>
      <c r="G4" s="514"/>
      <c r="H4" s="515"/>
      <c r="I4" s="516"/>
      <c r="J4" s="516"/>
      <c r="K4" s="514"/>
    </row>
    <row r="5" spans="1:10" ht="15">
      <c r="A5" s="518"/>
      <c r="B5" s="517" t="s">
        <v>78</v>
      </c>
      <c r="C5" s="517"/>
      <c r="D5" s="514">
        <v>11205</v>
      </c>
      <c r="E5" s="514">
        <v>11205</v>
      </c>
      <c r="F5" s="514">
        <v>11205</v>
      </c>
      <c r="G5" s="514">
        <v>11205</v>
      </c>
      <c r="H5" s="676">
        <v>11205</v>
      </c>
      <c r="I5" s="70">
        <v>0</v>
      </c>
      <c r="J5" s="70">
        <v>0</v>
      </c>
    </row>
    <row r="6" spans="2:11" s="518" customFormat="1" ht="15">
      <c r="B6" s="517" t="s">
        <v>79</v>
      </c>
      <c r="D6" s="514">
        <v>33354</v>
      </c>
      <c r="E6" s="514">
        <v>34658</v>
      </c>
      <c r="F6" s="514">
        <v>36281</v>
      </c>
      <c r="G6" s="514">
        <v>35681</v>
      </c>
      <c r="H6" s="676">
        <v>36946</v>
      </c>
      <c r="I6" s="70">
        <v>3.5453042235363386</v>
      </c>
      <c r="J6" s="70">
        <v>10.769323019727771</v>
      </c>
      <c r="K6" s="513"/>
    </row>
    <row r="7" spans="2:11" s="518" customFormat="1" ht="15">
      <c r="B7" s="1028" t="s">
        <v>260</v>
      </c>
      <c r="C7" s="1028"/>
      <c r="D7" s="514">
        <v>-5468</v>
      </c>
      <c r="E7" s="514">
        <v>-5622</v>
      </c>
      <c r="F7" s="514">
        <v>-5621</v>
      </c>
      <c r="G7" s="514">
        <v>-5714</v>
      </c>
      <c r="H7" s="676">
        <v>-5739</v>
      </c>
      <c r="I7" s="70">
        <v>-0.4375218760938049</v>
      </c>
      <c r="J7" s="70">
        <v>-4.956108266276527</v>
      </c>
      <c r="K7" s="513"/>
    </row>
    <row r="8" spans="2:11" s="518" customFormat="1" ht="15">
      <c r="B8" s="518" t="s">
        <v>261</v>
      </c>
      <c r="D8" s="519">
        <v>39091</v>
      </c>
      <c r="E8" s="519">
        <v>40241</v>
      </c>
      <c r="F8" s="519">
        <v>41865</v>
      </c>
      <c r="G8" s="519">
        <v>41172</v>
      </c>
      <c r="H8" s="654">
        <v>42412</v>
      </c>
      <c r="I8" s="51">
        <v>3.0117555620324588</v>
      </c>
      <c r="J8" s="51">
        <v>8.495561638228754</v>
      </c>
      <c r="K8" s="509"/>
    </row>
    <row r="9" spans="3:11" ht="15">
      <c r="C9" s="517"/>
      <c r="D9" s="514"/>
      <c r="E9" s="514"/>
      <c r="F9" s="514"/>
      <c r="G9" s="514"/>
      <c r="H9" s="676"/>
      <c r="I9" s="70"/>
      <c r="J9" s="51"/>
      <c r="K9" s="509"/>
    </row>
    <row r="10" spans="2:10" ht="14.25">
      <c r="B10" s="742" t="s">
        <v>422</v>
      </c>
      <c r="C10" s="517"/>
      <c r="D10" s="514">
        <v>3417</v>
      </c>
      <c r="E10" s="514">
        <v>3394</v>
      </c>
      <c r="F10" s="514">
        <v>3387</v>
      </c>
      <c r="G10" s="514">
        <v>2601</v>
      </c>
      <c r="H10" s="676">
        <v>2599</v>
      </c>
      <c r="I10" s="70">
        <v>-0.07689350249904248</v>
      </c>
      <c r="J10" s="70">
        <v>-23.939127889961952</v>
      </c>
    </row>
    <row r="11" spans="2:11" s="518" customFormat="1" ht="15">
      <c r="B11" s="521" t="s">
        <v>197</v>
      </c>
      <c r="D11" s="519">
        <v>42508</v>
      </c>
      <c r="E11" s="519">
        <v>43635</v>
      </c>
      <c r="F11" s="519">
        <v>45252</v>
      </c>
      <c r="G11" s="519">
        <v>43773</v>
      </c>
      <c r="H11" s="654">
        <v>45011</v>
      </c>
      <c r="I11" s="51">
        <v>2.828227446142595</v>
      </c>
      <c r="J11" s="51">
        <v>5.888303378187643</v>
      </c>
      <c r="K11" s="509"/>
    </row>
    <row r="12" spans="2:11" ht="15">
      <c r="B12" s="520"/>
      <c r="C12" s="517"/>
      <c r="D12" s="514"/>
      <c r="E12" s="514"/>
      <c r="F12" s="514"/>
      <c r="G12" s="514"/>
      <c r="H12" s="676"/>
      <c r="I12" s="70"/>
      <c r="J12" s="51"/>
      <c r="K12" s="509"/>
    </row>
    <row r="13" spans="2:10" ht="14.25">
      <c r="B13" s="50" t="s">
        <v>363</v>
      </c>
      <c r="C13" s="517"/>
      <c r="D13" s="514">
        <v>1606</v>
      </c>
      <c r="E13" s="514">
        <v>1605</v>
      </c>
      <c r="F13" s="514">
        <v>1633</v>
      </c>
      <c r="G13" s="514">
        <v>1661</v>
      </c>
      <c r="H13" s="676">
        <v>1663</v>
      </c>
      <c r="I13" s="70">
        <v>0.12040939193256328</v>
      </c>
      <c r="J13" s="70">
        <v>3.5491905354918973</v>
      </c>
    </row>
    <row r="14" spans="2:10" ht="14.25">
      <c r="B14" s="50" t="s">
        <v>423</v>
      </c>
      <c r="C14" s="517"/>
      <c r="D14" s="514">
        <v>3648</v>
      </c>
      <c r="E14" s="514">
        <v>3628</v>
      </c>
      <c r="F14" s="514">
        <v>3597</v>
      </c>
      <c r="G14" s="514">
        <v>3603</v>
      </c>
      <c r="H14" s="676">
        <v>3605</v>
      </c>
      <c r="I14" s="70">
        <v>0.05550929780737679</v>
      </c>
      <c r="J14" s="70">
        <v>-1.1787280701754388</v>
      </c>
    </row>
    <row r="15" spans="2:11" s="518" customFormat="1" ht="15">
      <c r="B15" s="521" t="s">
        <v>198</v>
      </c>
      <c r="D15" s="519">
        <v>47762</v>
      </c>
      <c r="E15" s="519">
        <v>48868</v>
      </c>
      <c r="F15" s="519">
        <v>50482</v>
      </c>
      <c r="G15" s="519">
        <v>49037</v>
      </c>
      <c r="H15" s="654">
        <v>50279</v>
      </c>
      <c r="I15" s="51">
        <v>2.5327813691702117</v>
      </c>
      <c r="J15" s="51">
        <v>5.269879820778023</v>
      </c>
      <c r="K15" s="509"/>
    </row>
    <row r="16" spans="2:12" s="508" customFormat="1" ht="6.75" customHeight="1">
      <c r="B16" s="507"/>
      <c r="C16" s="522"/>
      <c r="D16" s="514"/>
      <c r="E16" s="514"/>
      <c r="F16" s="514"/>
      <c r="G16" s="514"/>
      <c r="H16" s="676"/>
      <c r="I16" s="70"/>
      <c r="J16" s="51"/>
      <c r="K16" s="509"/>
      <c r="L16" s="517"/>
    </row>
    <row r="17" spans="1:11" s="518" customFormat="1" ht="15">
      <c r="A17" s="521" t="s">
        <v>199</v>
      </c>
      <c r="D17" s="519">
        <v>294767</v>
      </c>
      <c r="E17" s="519">
        <v>289636</v>
      </c>
      <c r="F17" s="519">
        <v>296961</v>
      </c>
      <c r="G17" s="519">
        <v>302445</v>
      </c>
      <c r="H17" s="654">
        <v>306248</v>
      </c>
      <c r="I17" s="51">
        <v>1.25741870422722</v>
      </c>
      <c r="J17" s="51">
        <v>3.8949407498125588</v>
      </c>
      <c r="K17" s="509"/>
    </row>
    <row r="18" spans="2:11" ht="15">
      <c r="B18" s="521"/>
      <c r="C18" s="518"/>
      <c r="D18" s="514"/>
      <c r="E18" s="514"/>
      <c r="F18" s="514"/>
      <c r="G18" s="514"/>
      <c r="H18" s="654"/>
      <c r="I18" s="51"/>
      <c r="J18" s="51"/>
      <c r="K18" s="519"/>
    </row>
    <row r="19" spans="2:10" ht="15">
      <c r="B19" s="521"/>
      <c r="C19" s="518"/>
      <c r="D19" s="514"/>
      <c r="E19" s="514"/>
      <c r="F19" s="514"/>
      <c r="G19" s="514"/>
      <c r="H19" s="654"/>
      <c r="I19" s="70"/>
      <c r="J19" s="70"/>
    </row>
    <row r="20" spans="1:11" ht="15">
      <c r="A20" s="521" t="s">
        <v>200</v>
      </c>
      <c r="C20" s="518"/>
      <c r="D20" s="514"/>
      <c r="E20" s="514"/>
      <c r="F20" s="514"/>
      <c r="G20" s="514"/>
      <c r="H20" s="654"/>
      <c r="I20" s="70"/>
      <c r="J20" s="70"/>
      <c r="K20" s="514"/>
    </row>
    <row r="21" spans="2:11" s="518" customFormat="1" ht="15">
      <c r="B21" s="518" t="s">
        <v>229</v>
      </c>
      <c r="D21" s="523">
        <v>13.3</v>
      </c>
      <c r="E21" s="523">
        <v>13.9</v>
      </c>
      <c r="F21" s="659">
        <v>14.1</v>
      </c>
      <c r="G21" s="659">
        <v>13.6</v>
      </c>
      <c r="H21" s="994">
        <v>13.8</v>
      </c>
      <c r="I21" s="966">
        <v>0.20000000000000107</v>
      </c>
      <c r="J21" s="966">
        <v>0.5</v>
      </c>
      <c r="K21" s="523"/>
    </row>
    <row r="22" spans="2:11" s="518" customFormat="1" ht="15">
      <c r="B22" s="521" t="s">
        <v>77</v>
      </c>
      <c r="D22" s="523">
        <v>14.4</v>
      </c>
      <c r="E22" s="523">
        <v>15.1</v>
      </c>
      <c r="F22" s="659">
        <v>15.2</v>
      </c>
      <c r="G22" s="659">
        <v>14.5</v>
      </c>
      <c r="H22" s="994">
        <v>14.7</v>
      </c>
      <c r="I22" s="966">
        <v>0.1999999999999993</v>
      </c>
      <c r="J22" s="966">
        <v>0.29999999999999893</v>
      </c>
      <c r="K22" s="523"/>
    </row>
    <row r="23" spans="2:11" s="518" customFormat="1" ht="15">
      <c r="B23" s="521" t="s">
        <v>201</v>
      </c>
      <c r="D23" s="524">
        <v>16.2</v>
      </c>
      <c r="E23" s="524">
        <v>16.9</v>
      </c>
      <c r="F23" s="524">
        <v>17</v>
      </c>
      <c r="G23" s="524">
        <v>16.2</v>
      </c>
      <c r="H23" s="995">
        <v>16.4</v>
      </c>
      <c r="I23" s="996">
        <v>0.1999999999999993</v>
      </c>
      <c r="J23" s="996">
        <v>0.1999999999999993</v>
      </c>
      <c r="K23" s="524"/>
    </row>
    <row r="24" spans="2:12" s="508" customFormat="1" ht="6" customHeight="1">
      <c r="B24" s="507"/>
      <c r="D24" s="523"/>
      <c r="E24" s="523"/>
      <c r="F24" s="523"/>
      <c r="G24" s="523"/>
      <c r="H24" s="995"/>
      <c r="I24" s="966"/>
      <c r="J24" s="966"/>
      <c r="K24" s="523"/>
      <c r="L24" s="518"/>
    </row>
    <row r="25" spans="2:12" s="522" customFormat="1" ht="14.25">
      <c r="B25" s="525"/>
      <c r="D25" s="514"/>
      <c r="E25" s="514"/>
      <c r="F25" s="514"/>
      <c r="G25" s="514"/>
      <c r="H25" s="676"/>
      <c r="I25" s="514"/>
      <c r="J25" s="514"/>
      <c r="K25" s="514"/>
      <c r="L25" s="517"/>
    </row>
    <row r="26" spans="2:12" s="518" customFormat="1" ht="15">
      <c r="B26" s="526"/>
      <c r="D26" s="509"/>
      <c r="E26" s="509"/>
      <c r="F26" s="509"/>
      <c r="G26" s="509"/>
      <c r="H26" s="62"/>
      <c r="I26" s="519"/>
      <c r="J26" s="519"/>
      <c r="K26" s="509"/>
      <c r="L26" s="517"/>
    </row>
    <row r="27" spans="2:8" ht="14.25">
      <c r="B27" s="759"/>
      <c r="C27" s="759"/>
      <c r="D27" s="527"/>
      <c r="E27" s="527"/>
      <c r="F27" s="527"/>
      <c r="G27" s="527"/>
      <c r="H27" s="528"/>
    </row>
    <row r="28" spans="4:8" ht="14.25">
      <c r="D28" s="527"/>
      <c r="E28" s="527"/>
      <c r="F28" s="527"/>
      <c r="G28" s="527"/>
      <c r="H28" s="528"/>
    </row>
    <row r="29" ht="14.25">
      <c r="H29" s="528"/>
    </row>
    <row r="30" ht="14.25">
      <c r="H30" s="528"/>
    </row>
    <row r="31" ht="14.25">
      <c r="H31" s="528"/>
    </row>
    <row r="32" ht="14.25">
      <c r="H32" s="529"/>
    </row>
    <row r="33" ht="14.25">
      <c r="H33" s="529"/>
    </row>
    <row r="34" ht="14.25">
      <c r="H34" s="529"/>
    </row>
    <row r="35" ht="14.25">
      <c r="H35" s="529"/>
    </row>
    <row r="36" ht="14.25">
      <c r="H36" s="529"/>
    </row>
    <row r="37" ht="14.25">
      <c r="H37" s="529"/>
    </row>
    <row r="38" ht="14.25">
      <c r="H38" s="529"/>
    </row>
    <row r="39" ht="14.25">
      <c r="H39" s="529"/>
    </row>
    <row r="40" ht="14.25">
      <c r="H40" s="529"/>
    </row>
    <row r="41" ht="14.25">
      <c r="H41" s="529"/>
    </row>
    <row r="42" ht="14.25">
      <c r="H42" s="529"/>
    </row>
    <row r="43" ht="14.25">
      <c r="H43" s="529"/>
    </row>
    <row r="44" ht="14.25">
      <c r="H44" s="529"/>
    </row>
    <row r="45" ht="14.25">
      <c r="H45" s="529"/>
    </row>
    <row r="46" ht="14.25">
      <c r="H46" s="529"/>
    </row>
    <row r="47" ht="14.25">
      <c r="H47" s="529"/>
    </row>
    <row r="48" ht="14.25">
      <c r="H48" s="529"/>
    </row>
    <row r="49" ht="14.25">
      <c r="H49" s="529"/>
    </row>
    <row r="50" ht="14.25">
      <c r="H50" s="529"/>
    </row>
    <row r="51" ht="14.25">
      <c r="H51" s="529"/>
    </row>
    <row r="52" ht="14.25">
      <c r="H52" s="529"/>
    </row>
    <row r="53" ht="14.25">
      <c r="H53" s="529"/>
    </row>
    <row r="54" ht="14.25">
      <c r="H54" s="529"/>
    </row>
    <row r="55" ht="14.25">
      <c r="H55" s="529"/>
    </row>
    <row r="56" ht="14.25">
      <c r="H56" s="529"/>
    </row>
    <row r="57" ht="14.25">
      <c r="H57" s="529"/>
    </row>
    <row r="58" ht="14.25">
      <c r="H58" s="529"/>
    </row>
    <row r="59" ht="14.25">
      <c r="H59" s="529"/>
    </row>
    <row r="60" ht="14.25">
      <c r="H60" s="529"/>
    </row>
    <row r="61" ht="14.25">
      <c r="H61" s="529"/>
    </row>
    <row r="62" ht="14.25">
      <c r="H62" s="529"/>
    </row>
    <row r="63" ht="14.25">
      <c r="H63" s="529"/>
    </row>
    <row r="64" ht="14.25">
      <c r="H64" s="529"/>
    </row>
    <row r="65" ht="14.25">
      <c r="H65" s="529"/>
    </row>
    <row r="66" ht="14.25">
      <c r="H66" s="529"/>
    </row>
    <row r="67" ht="14.25">
      <c r="H67" s="529"/>
    </row>
    <row r="68" ht="14.25">
      <c r="H68" s="529"/>
    </row>
    <row r="69" ht="14.25">
      <c r="H69" s="529"/>
    </row>
    <row r="70" ht="14.25">
      <c r="H70" s="529"/>
    </row>
    <row r="71" ht="14.25">
      <c r="H71" s="529"/>
    </row>
    <row r="72" ht="14.25">
      <c r="H72" s="529"/>
    </row>
    <row r="73" ht="14.25">
      <c r="H73" s="529"/>
    </row>
    <row r="74" ht="14.25">
      <c r="H74" s="529"/>
    </row>
    <row r="75" ht="14.25">
      <c r="H75" s="529"/>
    </row>
    <row r="76" ht="14.25">
      <c r="H76" s="529"/>
    </row>
    <row r="77" ht="14.25">
      <c r="H77" s="529"/>
    </row>
    <row r="78" ht="14.25">
      <c r="H78" s="529"/>
    </row>
    <row r="79" ht="14.25">
      <c r="H79" s="529"/>
    </row>
    <row r="80" ht="14.25">
      <c r="H80" s="529"/>
    </row>
    <row r="81" ht="14.25">
      <c r="H81" s="529"/>
    </row>
    <row r="82" ht="14.25">
      <c r="H82" s="529"/>
    </row>
    <row r="83" ht="14.25">
      <c r="H83" s="529"/>
    </row>
    <row r="84" ht="14.25">
      <c r="H84" s="529"/>
    </row>
    <row r="85" ht="14.25">
      <c r="H85" s="529"/>
    </row>
    <row r="86" ht="14.25">
      <c r="H86" s="529"/>
    </row>
    <row r="87" ht="14.25">
      <c r="H87" s="529"/>
    </row>
    <row r="88" ht="14.25">
      <c r="H88" s="529"/>
    </row>
    <row r="89" ht="14.25">
      <c r="H89" s="529"/>
    </row>
    <row r="90" ht="14.25">
      <c r="H90" s="529"/>
    </row>
    <row r="91" ht="14.25">
      <c r="H91" s="529"/>
    </row>
    <row r="92" ht="14.25">
      <c r="H92" s="529"/>
    </row>
    <row r="93" ht="14.25">
      <c r="H93" s="529"/>
    </row>
    <row r="94" ht="14.25">
      <c r="H94" s="529"/>
    </row>
    <row r="95" ht="14.25">
      <c r="H95" s="529"/>
    </row>
    <row r="96" ht="14.25">
      <c r="H96" s="529"/>
    </row>
    <row r="97" ht="14.25">
      <c r="H97" s="529"/>
    </row>
    <row r="98" ht="14.25">
      <c r="H98" s="529"/>
    </row>
    <row r="99" ht="14.25">
      <c r="H99" s="529"/>
    </row>
    <row r="100" ht="14.25">
      <c r="H100" s="529"/>
    </row>
    <row r="101" ht="14.25">
      <c r="H101" s="529"/>
    </row>
    <row r="102" ht="14.25">
      <c r="H102" s="529"/>
    </row>
    <row r="103" ht="14.25">
      <c r="H103" s="529"/>
    </row>
    <row r="104" ht="14.25">
      <c r="H104" s="529"/>
    </row>
    <row r="105" ht="14.25">
      <c r="H105" s="529"/>
    </row>
    <row r="106" ht="14.25">
      <c r="H106" s="529"/>
    </row>
    <row r="107" ht="14.25">
      <c r="H107" s="529"/>
    </row>
    <row r="108" ht="14.25">
      <c r="H108" s="529"/>
    </row>
    <row r="109" ht="14.25">
      <c r="H109" s="529"/>
    </row>
    <row r="110" ht="14.25">
      <c r="H110" s="529"/>
    </row>
    <row r="111" ht="14.25">
      <c r="H111" s="529"/>
    </row>
    <row r="112" ht="14.25">
      <c r="H112" s="529"/>
    </row>
    <row r="113" ht="14.25">
      <c r="H113" s="529"/>
    </row>
    <row r="114" ht="14.25">
      <c r="H114" s="529"/>
    </row>
    <row r="115" ht="14.25">
      <c r="H115" s="529"/>
    </row>
    <row r="116" ht="14.25">
      <c r="H116" s="529"/>
    </row>
    <row r="117" ht="14.25">
      <c r="H117" s="529"/>
    </row>
    <row r="118" ht="14.25">
      <c r="H118" s="529"/>
    </row>
    <row r="119" ht="14.25">
      <c r="H119" s="529"/>
    </row>
    <row r="120" ht="14.25">
      <c r="H120" s="529"/>
    </row>
    <row r="121" ht="14.25">
      <c r="H121" s="529"/>
    </row>
    <row r="122" ht="14.25">
      <c r="H122" s="529"/>
    </row>
    <row r="123" ht="14.25">
      <c r="H123" s="529"/>
    </row>
    <row r="124" ht="14.25">
      <c r="H124" s="529"/>
    </row>
    <row r="125" ht="14.25">
      <c r="H125" s="529"/>
    </row>
    <row r="126" ht="14.25">
      <c r="H126" s="529"/>
    </row>
    <row r="127" ht="14.25">
      <c r="H127" s="529"/>
    </row>
    <row r="128" ht="14.25">
      <c r="H128" s="529"/>
    </row>
    <row r="129" ht="14.25">
      <c r="H129" s="529"/>
    </row>
    <row r="130" ht="14.25">
      <c r="H130" s="529"/>
    </row>
    <row r="131" ht="14.25">
      <c r="H131" s="529"/>
    </row>
    <row r="132" ht="14.25">
      <c r="H132" s="529"/>
    </row>
    <row r="133" ht="14.25">
      <c r="H133" s="529"/>
    </row>
    <row r="134" ht="14.25">
      <c r="H134" s="529"/>
    </row>
    <row r="135" ht="14.25">
      <c r="H135" s="529"/>
    </row>
    <row r="136" ht="14.25">
      <c r="H136" s="529"/>
    </row>
  </sheetData>
  <sheetProtection/>
  <mergeCells count="2">
    <mergeCell ref="A2:C2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43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32" sqref="D32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31" customWidth="1"/>
    <col min="8" max="8" width="10.421875" style="75" customWidth="1"/>
    <col min="9" max="9" width="8.421875" style="0" customWidth="1"/>
    <col min="10" max="10" width="8.140625" style="0" customWidth="1"/>
    <col min="11" max="11" width="11.140625" style="75" customWidth="1"/>
    <col min="12" max="12" width="9.140625" style="0" customWidth="1"/>
  </cols>
  <sheetData>
    <row r="1" spans="1:11" s="24" customFormat="1" ht="20.25">
      <c r="A1" s="23" t="s">
        <v>252</v>
      </c>
      <c r="D1" s="79"/>
      <c r="E1" s="79"/>
      <c r="F1" s="79"/>
      <c r="G1" s="79"/>
      <c r="H1" s="79"/>
      <c r="K1" s="79"/>
    </row>
    <row r="2" spans="1:12" s="26" customFormat="1" ht="15">
      <c r="A2" s="1022" t="s">
        <v>204</v>
      </c>
      <c r="B2" s="1022"/>
      <c r="C2" s="1022"/>
      <c r="D2" s="139" t="s">
        <v>378</v>
      </c>
      <c r="E2" s="139" t="s">
        <v>389</v>
      </c>
      <c r="F2" s="139" t="s">
        <v>391</v>
      </c>
      <c r="G2" s="139" t="s">
        <v>414</v>
      </c>
      <c r="H2" s="139" t="s">
        <v>432</v>
      </c>
      <c r="I2" s="139"/>
      <c r="J2" s="854" t="s">
        <v>435</v>
      </c>
      <c r="K2" s="854" t="s">
        <v>436</v>
      </c>
      <c r="L2" s="139"/>
    </row>
    <row r="3" spans="4:11" ht="6" customHeight="1">
      <c r="D3" s="173"/>
      <c r="E3" s="173"/>
      <c r="F3" s="660"/>
      <c r="G3" s="660"/>
      <c r="H3" s="68"/>
      <c r="K3" s="68"/>
    </row>
    <row r="4" spans="1:11" s="38" customFormat="1" ht="15">
      <c r="A4" s="37" t="s">
        <v>81</v>
      </c>
      <c r="D4" s="169"/>
      <c r="E4" s="169"/>
      <c r="F4" s="661"/>
      <c r="G4" s="661"/>
      <c r="H4" s="161"/>
      <c r="I4" s="42"/>
      <c r="J4" s="42"/>
      <c r="K4" s="161"/>
    </row>
    <row r="5" spans="1:13" s="38" customFormat="1" ht="15">
      <c r="A5" s="30" t="s">
        <v>54</v>
      </c>
      <c r="D5" s="178"/>
      <c r="E5" s="178"/>
      <c r="F5" s="178"/>
      <c r="G5" s="178"/>
      <c r="H5" s="219"/>
      <c r="I5" s="177"/>
      <c r="J5" s="666"/>
      <c r="K5" s="283"/>
      <c r="L5" s="199"/>
      <c r="M5" s="365"/>
    </row>
    <row r="6" spans="2:12" s="38" customFormat="1" ht="15">
      <c r="B6" s="38" t="s">
        <v>193</v>
      </c>
      <c r="D6" s="167">
        <v>42.84444444444445</v>
      </c>
      <c r="E6" s="167">
        <v>44.65331278890601</v>
      </c>
      <c r="F6" s="167">
        <v>43.846803717262745</v>
      </c>
      <c r="G6" s="167">
        <v>43.38096521973578</v>
      </c>
      <c r="H6" s="997">
        <v>42.47972796233325</v>
      </c>
      <c r="I6" s="42"/>
      <c r="J6" s="52">
        <v>42.30227409941638</v>
      </c>
      <c r="K6" s="998">
        <v>43.21934494270504</v>
      </c>
      <c r="L6" s="215"/>
    </row>
    <row r="7" spans="2:12" s="38" customFormat="1" ht="15">
      <c r="B7" s="38" t="s">
        <v>80</v>
      </c>
      <c r="D7" s="167">
        <v>43.97037037037037</v>
      </c>
      <c r="E7" s="167">
        <v>46.13251155624037</v>
      </c>
      <c r="F7" s="167">
        <v>42.21346099690228</v>
      </c>
      <c r="G7" s="167">
        <v>41.466702615260175</v>
      </c>
      <c r="H7" s="997">
        <v>40.2825006539367</v>
      </c>
      <c r="I7" s="42"/>
      <c r="J7" s="52">
        <v>42.895954920507144</v>
      </c>
      <c r="K7" s="998">
        <v>41.297482631056575</v>
      </c>
      <c r="L7" s="215"/>
    </row>
    <row r="8" spans="2:12" s="38" customFormat="1" ht="15">
      <c r="B8" s="42" t="s">
        <v>298</v>
      </c>
      <c r="D8" s="167">
        <v>6.637037037037037</v>
      </c>
      <c r="E8" s="167">
        <v>2.8351309707241907</v>
      </c>
      <c r="F8" s="167">
        <v>8.251196845958884</v>
      </c>
      <c r="G8" s="167">
        <v>5.44621191695875</v>
      </c>
      <c r="H8" s="997">
        <v>7.585665707559508</v>
      </c>
      <c r="I8" s="42"/>
      <c r="J8" s="52">
        <v>5.836184342926142</v>
      </c>
      <c r="K8" s="998">
        <v>7.082919787061265</v>
      </c>
      <c r="L8" s="215"/>
    </row>
    <row r="9" spans="2:12" s="38" customFormat="1" ht="15">
      <c r="B9" s="38" t="s">
        <v>23</v>
      </c>
      <c r="D9" s="167">
        <v>6.548148148148149</v>
      </c>
      <c r="E9" s="167">
        <v>6.37904468412943</v>
      </c>
      <c r="F9" s="167">
        <v>5.688538439876091</v>
      </c>
      <c r="G9" s="167">
        <v>9.706120248045295</v>
      </c>
      <c r="H9" s="997">
        <v>9.652105676170548</v>
      </c>
      <c r="I9" s="42"/>
      <c r="J9" s="52">
        <v>8.96558663715033</v>
      </c>
      <c r="K9" s="998">
        <v>8.400252639177118</v>
      </c>
      <c r="L9" s="215"/>
    </row>
    <row r="10" spans="1:12" s="38" customFormat="1" ht="15">
      <c r="A10" s="31" t="s">
        <v>53</v>
      </c>
      <c r="D10" s="178"/>
      <c r="E10" s="178"/>
      <c r="F10" s="178"/>
      <c r="G10" s="178"/>
      <c r="H10" s="1000"/>
      <c r="I10" s="827"/>
      <c r="J10" s="666"/>
      <c r="K10" s="1000"/>
      <c r="L10" s="199"/>
    </row>
    <row r="11" spans="2:12" s="38" customFormat="1" ht="15">
      <c r="B11" s="38" t="s">
        <v>33</v>
      </c>
      <c r="D11" s="167">
        <v>62.281481481481485</v>
      </c>
      <c r="E11" s="167">
        <v>61.972265023112485</v>
      </c>
      <c r="F11" s="129">
        <v>62.968177978034355</v>
      </c>
      <c r="G11" s="129">
        <v>63.73685629549743</v>
      </c>
      <c r="H11" s="998">
        <v>63.798064347371174</v>
      </c>
      <c r="I11" s="42"/>
      <c r="J11" s="383">
        <v>62.01448983698934</v>
      </c>
      <c r="K11" s="998">
        <v>63.51168456194172</v>
      </c>
      <c r="L11" s="215"/>
    </row>
    <row r="12" spans="2:12" s="38" customFormat="1" ht="15">
      <c r="B12" s="38" t="s">
        <v>34</v>
      </c>
      <c r="D12" s="167">
        <v>19.91111111111111</v>
      </c>
      <c r="E12" s="167">
        <v>21.51001540832049</v>
      </c>
      <c r="F12" s="129">
        <v>19.90988453956632</v>
      </c>
      <c r="G12" s="129">
        <v>20.275006740361285</v>
      </c>
      <c r="H12" s="998">
        <v>19.775045775568927</v>
      </c>
      <c r="I12" s="42"/>
      <c r="J12" s="383">
        <v>20.557456228617426</v>
      </c>
      <c r="K12" s="998">
        <v>19.985563475593253</v>
      </c>
      <c r="L12" s="215"/>
    </row>
    <row r="13" spans="2:12" s="38" customFormat="1" ht="15">
      <c r="B13" s="38" t="s">
        <v>48</v>
      </c>
      <c r="D13" s="167">
        <v>8.948148148148148</v>
      </c>
      <c r="E13" s="167">
        <v>7.395993836671804</v>
      </c>
      <c r="F13" s="129">
        <v>7.969586032103633</v>
      </c>
      <c r="G13" s="129">
        <v>6.8482070638986245</v>
      </c>
      <c r="H13" s="998">
        <v>7.324091027988492</v>
      </c>
      <c r="I13" s="42"/>
      <c r="J13" s="383">
        <v>8.854900382370698</v>
      </c>
      <c r="K13" s="998">
        <v>7.371650275196247</v>
      </c>
      <c r="L13" s="215"/>
    </row>
    <row r="14" spans="2:12" s="38" customFormat="1" ht="15">
      <c r="B14" s="42" t="s">
        <v>251</v>
      </c>
      <c r="D14" s="167">
        <v>5.896296296296296</v>
      </c>
      <c r="E14" s="167">
        <v>6.317411402157165</v>
      </c>
      <c r="F14" s="129">
        <v>6.533370881441847</v>
      </c>
      <c r="G14" s="129">
        <v>6.497708277163657</v>
      </c>
      <c r="H14" s="998">
        <v>6.539366989275439</v>
      </c>
      <c r="I14" s="42"/>
      <c r="J14" s="383">
        <v>5.9066210505131815</v>
      </c>
      <c r="K14" s="998">
        <v>6.523504466299738</v>
      </c>
      <c r="L14" s="215"/>
    </row>
    <row r="15" spans="2:12" s="38" customFormat="1" ht="15">
      <c r="B15" s="38" t="s">
        <v>49</v>
      </c>
      <c r="D15" s="167">
        <v>2.9629629629629632</v>
      </c>
      <c r="E15" s="167">
        <v>2.8043143297380584</v>
      </c>
      <c r="F15" s="129">
        <v>2.618980568853844</v>
      </c>
      <c r="G15" s="129">
        <v>2.642221623078997</v>
      </c>
      <c r="H15" s="998">
        <v>2.5634318597959718</v>
      </c>
      <c r="I15" s="42"/>
      <c r="J15" s="383">
        <v>2.6665325015093577</v>
      </c>
      <c r="K15" s="998">
        <v>2.6075972209690517</v>
      </c>
      <c r="L15" s="215"/>
    </row>
    <row r="16" spans="4:11" s="38" customFormat="1" ht="15">
      <c r="D16" s="169"/>
      <c r="E16" s="169"/>
      <c r="F16" s="661"/>
      <c r="G16" s="661"/>
      <c r="H16" s="216"/>
      <c r="I16" s="827"/>
      <c r="J16" s="42"/>
      <c r="K16" s="216"/>
    </row>
    <row r="17" spans="1:11" s="38" customFormat="1" ht="15">
      <c r="A17" s="37" t="s">
        <v>82</v>
      </c>
      <c r="D17" s="169"/>
      <c r="E17" s="169"/>
      <c r="F17" s="661"/>
      <c r="G17" s="661"/>
      <c r="H17" s="216"/>
      <c r="I17" s="827"/>
      <c r="J17" s="42"/>
      <c r="K17" s="216"/>
    </row>
    <row r="18" spans="1:11" s="38" customFormat="1" ht="14.25" customHeight="1" hidden="1">
      <c r="A18" s="30" t="s">
        <v>54</v>
      </c>
      <c r="D18" s="184"/>
      <c r="E18" s="184"/>
      <c r="F18" s="662"/>
      <c r="G18" s="662"/>
      <c r="H18" s="774"/>
      <c r="I18" s="827"/>
      <c r="J18" s="383"/>
      <c r="K18" s="774"/>
    </row>
    <row r="19" spans="2:11" s="38" customFormat="1" ht="14.25" customHeight="1" hidden="1">
      <c r="B19" s="38" t="s">
        <v>193</v>
      </c>
      <c r="D19" s="185"/>
      <c r="E19" s="185"/>
      <c r="F19" s="663"/>
      <c r="G19" s="663"/>
      <c r="H19" s="774"/>
      <c r="I19" s="827"/>
      <c r="J19" s="383"/>
      <c r="K19" s="774"/>
    </row>
    <row r="20" spans="2:11" s="38" customFormat="1" ht="14.25" customHeight="1" hidden="1">
      <c r="B20" s="38" t="s">
        <v>80</v>
      </c>
      <c r="D20" s="185"/>
      <c r="E20" s="185"/>
      <c r="F20" s="663"/>
      <c r="G20" s="663"/>
      <c r="H20" s="774"/>
      <c r="I20" s="827"/>
      <c r="J20" s="383"/>
      <c r="K20" s="774"/>
    </row>
    <row r="21" spans="2:11" s="38" customFormat="1" ht="14.25" customHeight="1" hidden="1">
      <c r="B21" s="38" t="s">
        <v>176</v>
      </c>
      <c r="D21" s="185"/>
      <c r="E21" s="185"/>
      <c r="F21" s="663"/>
      <c r="G21" s="663"/>
      <c r="H21" s="774"/>
      <c r="I21" s="827"/>
      <c r="J21" s="383"/>
      <c r="K21" s="774"/>
    </row>
    <row r="22" spans="2:11" s="38" customFormat="1" ht="14.25" customHeight="1" hidden="1">
      <c r="B22" s="38" t="s">
        <v>23</v>
      </c>
      <c r="D22" s="185"/>
      <c r="E22" s="185"/>
      <c r="F22" s="663"/>
      <c r="G22" s="663"/>
      <c r="H22" s="774"/>
      <c r="I22" s="827"/>
      <c r="J22" s="383"/>
      <c r="K22" s="774"/>
    </row>
    <row r="23" spans="1:11" s="38" customFormat="1" ht="15">
      <c r="A23" s="31" t="s">
        <v>53</v>
      </c>
      <c r="D23" s="176"/>
      <c r="E23" s="176"/>
      <c r="F23" s="178"/>
      <c r="G23" s="178"/>
      <c r="H23" s="1000"/>
      <c r="I23" s="827"/>
      <c r="J23" s="666"/>
      <c r="K23" s="1000"/>
    </row>
    <row r="24" spans="2:11" s="38" customFormat="1" ht="15">
      <c r="B24" s="38" t="s">
        <v>33</v>
      </c>
      <c r="D24" s="129">
        <v>70.5590941259731</v>
      </c>
      <c r="E24" s="129">
        <v>68.53677028051554</v>
      </c>
      <c r="F24" s="129">
        <v>67.65596608116293</v>
      </c>
      <c r="G24" s="129">
        <v>69.80661260137244</v>
      </c>
      <c r="H24" s="998">
        <v>76.365868631062</v>
      </c>
      <c r="I24" s="42"/>
      <c r="J24" s="383">
        <v>66.39572689270786</v>
      </c>
      <c r="K24" s="998">
        <v>71.26766332172845</v>
      </c>
    </row>
    <row r="25" spans="2:11" s="38" customFormat="1" ht="15">
      <c r="B25" s="38" t="s">
        <v>34</v>
      </c>
      <c r="D25" s="129">
        <v>20.73602264685067</v>
      </c>
      <c r="E25" s="129">
        <v>24.94313874147081</v>
      </c>
      <c r="F25" s="129">
        <v>22.410660205935795</v>
      </c>
      <c r="G25" s="129">
        <v>24.017467248908297</v>
      </c>
      <c r="H25" s="998">
        <v>20.50337630448128</v>
      </c>
      <c r="I25" s="42"/>
      <c r="J25" s="383">
        <v>23.989781699953554</v>
      </c>
      <c r="K25" s="998">
        <v>22.301863608437436</v>
      </c>
    </row>
    <row r="26" spans="2:11" s="38" customFormat="1" ht="15">
      <c r="B26" s="38" t="s">
        <v>48</v>
      </c>
      <c r="D26" s="129">
        <v>4.033970276008493</v>
      </c>
      <c r="E26" s="129">
        <v>3.639120545868082</v>
      </c>
      <c r="F26" s="129">
        <v>5.693519079345851</v>
      </c>
      <c r="G26" s="129">
        <v>3.1815346225826575</v>
      </c>
      <c r="H26" s="998">
        <v>2.6396562308164517</v>
      </c>
      <c r="I26" s="42"/>
      <c r="J26" s="383">
        <v>5.2717138875986995</v>
      </c>
      <c r="K26" s="998">
        <v>3.850092156461192</v>
      </c>
    </row>
    <row r="27" spans="2:11" s="38" customFormat="1" ht="15">
      <c r="B27" s="42" t="s">
        <v>251</v>
      </c>
      <c r="D27" s="129">
        <v>0</v>
      </c>
      <c r="E27" s="129">
        <v>0.9097801364670205</v>
      </c>
      <c r="F27" s="129">
        <v>1.3325257419745609</v>
      </c>
      <c r="G27" s="129">
        <v>0.561447286338116</v>
      </c>
      <c r="H27" s="998">
        <v>-2.209944751381215</v>
      </c>
      <c r="I27" s="42"/>
      <c r="J27" s="383">
        <v>0.7199256850905713</v>
      </c>
      <c r="K27" s="998">
        <v>-0.10239606799098913</v>
      </c>
    </row>
    <row r="28" spans="2:11" s="38" customFormat="1" ht="15">
      <c r="B28" s="38" t="s">
        <v>49</v>
      </c>
      <c r="D28" s="129">
        <v>4.670912951167728</v>
      </c>
      <c r="E28" s="129">
        <v>1.9711902956785443</v>
      </c>
      <c r="F28" s="129">
        <v>2.9073288915808604</v>
      </c>
      <c r="G28" s="129">
        <v>2.432938240798503</v>
      </c>
      <c r="H28" s="998">
        <v>2.701043585021486</v>
      </c>
      <c r="I28" s="42"/>
      <c r="J28" s="383">
        <v>3.6228518346493264</v>
      </c>
      <c r="K28" s="998">
        <v>2.682776981363916</v>
      </c>
    </row>
    <row r="29" spans="4:11" s="38" customFormat="1" ht="15">
      <c r="D29" s="185"/>
      <c r="E29" s="185"/>
      <c r="F29" s="663"/>
      <c r="G29" s="663"/>
      <c r="H29" s="998"/>
      <c r="I29" s="827"/>
      <c r="J29" s="383"/>
      <c r="K29" s="774"/>
    </row>
    <row r="30" spans="1:11" s="38" customFormat="1" ht="15">
      <c r="A30" s="37" t="s">
        <v>240</v>
      </c>
      <c r="D30" s="169"/>
      <c r="E30" s="169"/>
      <c r="F30" s="664"/>
      <c r="G30" s="664"/>
      <c r="H30" s="774"/>
      <c r="I30" s="827"/>
      <c r="J30" s="42"/>
      <c r="K30" s="774"/>
    </row>
    <row r="31" spans="1:11" s="38" customFormat="1" ht="15">
      <c r="A31" s="30" t="s">
        <v>54</v>
      </c>
      <c r="D31" s="176"/>
      <c r="E31" s="176"/>
      <c r="F31" s="178"/>
      <c r="G31" s="178"/>
      <c r="H31" s="1000"/>
      <c r="I31" s="827"/>
      <c r="J31" s="666"/>
      <c r="K31" s="1000"/>
    </row>
    <row r="32" spans="2:12" s="38" customFormat="1" ht="15">
      <c r="B32" s="38" t="s">
        <v>193</v>
      </c>
      <c r="D32" s="129">
        <v>21.496823896380903</v>
      </c>
      <c r="E32" s="129">
        <v>21.16478730735956</v>
      </c>
      <c r="F32" s="129">
        <v>20.857677259625376</v>
      </c>
      <c r="G32" s="129">
        <v>20.632577059597743</v>
      </c>
      <c r="H32" s="998">
        <v>20.284496553689298</v>
      </c>
      <c r="I32" s="120"/>
      <c r="J32" s="120">
        <v>21.496823896380903</v>
      </c>
      <c r="K32" s="998">
        <v>20.284496553689298</v>
      </c>
      <c r="L32" s="42"/>
    </row>
    <row r="33" spans="2:12" s="38" customFormat="1" ht="15">
      <c r="B33" s="38" t="s">
        <v>80</v>
      </c>
      <c r="D33" s="129">
        <v>48.4857807136771</v>
      </c>
      <c r="E33" s="129">
        <v>48.22884437731865</v>
      </c>
      <c r="F33" s="129">
        <v>48.10149000189752</v>
      </c>
      <c r="G33" s="129">
        <v>48.09566129575177</v>
      </c>
      <c r="H33" s="998">
        <v>47.5828912870107</v>
      </c>
      <c r="I33" s="120"/>
      <c r="J33" s="120">
        <v>48.4857807136771</v>
      </c>
      <c r="K33" s="998">
        <v>47.5828912870107</v>
      </c>
      <c r="L33" s="42"/>
    </row>
    <row r="34" spans="2:12" s="38" customFormat="1" ht="15">
      <c r="B34" s="42" t="s">
        <v>298</v>
      </c>
      <c r="D34" s="129">
        <v>19.399309031992228</v>
      </c>
      <c r="E34" s="129">
        <v>19.913999149522706</v>
      </c>
      <c r="F34" s="129">
        <v>20.019517308057214</v>
      </c>
      <c r="G34" s="129">
        <v>20.25945668686919</v>
      </c>
      <c r="H34" s="998">
        <v>19.36571203194201</v>
      </c>
      <c r="I34" s="120"/>
      <c r="J34" s="120">
        <v>19.399309031992228</v>
      </c>
      <c r="K34" s="998">
        <v>19.36571203194201</v>
      </c>
      <c r="L34" s="42"/>
    </row>
    <row r="35" spans="2:12" s="38" customFormat="1" ht="15">
      <c r="B35" s="38" t="s">
        <v>23</v>
      </c>
      <c r="D35" s="129">
        <v>10.618086357949768</v>
      </c>
      <c r="E35" s="129">
        <v>10.692369165799082</v>
      </c>
      <c r="F35" s="129">
        <v>11.021315430419893</v>
      </c>
      <c r="G35" s="129">
        <v>11.012304957781296</v>
      </c>
      <c r="H35" s="998">
        <v>12.76690012735799</v>
      </c>
      <c r="I35" s="120"/>
      <c r="J35" s="120">
        <v>10.618086357949768</v>
      </c>
      <c r="K35" s="998">
        <v>12.76690012735799</v>
      </c>
      <c r="L35" s="42"/>
    </row>
    <row r="36" spans="1:11" s="38" customFormat="1" ht="15">
      <c r="A36" s="31" t="s">
        <v>53</v>
      </c>
      <c r="D36" s="176"/>
      <c r="E36" s="176"/>
      <c r="F36" s="178"/>
      <c r="G36" s="178"/>
      <c r="H36" s="1000"/>
      <c r="I36" s="827"/>
      <c r="J36" s="666"/>
      <c r="K36" s="1000"/>
    </row>
    <row r="37" spans="2:11" s="38" customFormat="1" ht="15">
      <c r="B37" s="38" t="s">
        <v>33</v>
      </c>
      <c r="D37" s="129">
        <v>64.12913979517069</v>
      </c>
      <c r="E37" s="167">
        <v>64.14156781090077</v>
      </c>
      <c r="F37" s="129">
        <v>64.54156915542464</v>
      </c>
      <c r="G37" s="129">
        <v>64.36317524546689</v>
      </c>
      <c r="H37" s="998">
        <v>64.17487485730867</v>
      </c>
      <c r="I37" s="383"/>
      <c r="J37" s="383">
        <v>64.12913979517069</v>
      </c>
      <c r="K37" s="998">
        <v>64.17487485730867</v>
      </c>
    </row>
    <row r="38" spans="2:11" s="38" customFormat="1" ht="15">
      <c r="B38" s="38" t="s">
        <v>34</v>
      </c>
      <c r="D38" s="129">
        <v>17.217707127262287</v>
      </c>
      <c r="E38" s="167">
        <v>16.592188805959207</v>
      </c>
      <c r="F38" s="129">
        <v>16.316108104200737</v>
      </c>
      <c r="G38" s="129">
        <v>17.10155820054463</v>
      </c>
      <c r="H38" s="998">
        <v>17.10940798515489</v>
      </c>
      <c r="I38" s="383"/>
      <c r="J38" s="383">
        <v>17.217707127262287</v>
      </c>
      <c r="K38" s="998">
        <v>17.10940798515489</v>
      </c>
    </row>
    <row r="39" spans="2:11" s="38" customFormat="1" ht="15">
      <c r="B39" s="38" t="s">
        <v>48</v>
      </c>
      <c r="D39" s="129">
        <v>9.340187079681327</v>
      </c>
      <c r="E39" s="167">
        <v>9.399790313356892</v>
      </c>
      <c r="F39" s="129">
        <v>8.998744025083354</v>
      </c>
      <c r="G39" s="129">
        <v>8.57731606234227</v>
      </c>
      <c r="H39" s="998">
        <v>8.578681349612454</v>
      </c>
      <c r="I39" s="383"/>
      <c r="J39" s="383">
        <v>9.340187079681327</v>
      </c>
      <c r="K39" s="998">
        <v>8.578681349612454</v>
      </c>
    </row>
    <row r="40" spans="2:11" s="38" customFormat="1" ht="15">
      <c r="B40" s="42" t="s">
        <v>251</v>
      </c>
      <c r="D40" s="129">
        <v>4.3068971882114075</v>
      </c>
      <c r="E40" s="167">
        <v>4.327902986934909</v>
      </c>
      <c r="F40" s="129">
        <v>4.503618834202276</v>
      </c>
      <c r="G40" s="129">
        <v>4.125161848753564</v>
      </c>
      <c r="H40" s="998">
        <v>3.9454914750070804</v>
      </c>
      <c r="I40" s="383"/>
      <c r="J40" s="383">
        <v>4.3068971882114075</v>
      </c>
      <c r="K40" s="998">
        <v>3.9454914750070804</v>
      </c>
    </row>
    <row r="41" spans="2:11" s="38" customFormat="1" ht="15">
      <c r="B41" s="38" t="s">
        <v>49</v>
      </c>
      <c r="D41" s="129">
        <v>5.006068809674298</v>
      </c>
      <c r="E41" s="167">
        <v>5.538550082848219</v>
      </c>
      <c r="F41" s="129">
        <v>5.639959881088993</v>
      </c>
      <c r="G41" s="129">
        <v>5.832788642892636</v>
      </c>
      <c r="H41" s="999">
        <v>6.191544332916915</v>
      </c>
      <c r="I41" s="383"/>
      <c r="J41" s="383">
        <v>5.006068809674298</v>
      </c>
      <c r="K41" s="998">
        <v>6.191544332916915</v>
      </c>
    </row>
    <row r="42" spans="4:11" s="38" customFormat="1" ht="15">
      <c r="D42" s="169"/>
      <c r="E42" s="169"/>
      <c r="F42" s="661"/>
      <c r="G42" s="661"/>
      <c r="H42" s="216"/>
      <c r="I42" s="42"/>
      <c r="J42" s="42"/>
      <c r="K42" s="216"/>
    </row>
    <row r="43" spans="4:11" ht="12.75">
      <c r="D43" s="173"/>
      <c r="E43" s="173"/>
      <c r="F43" s="660"/>
      <c r="G43" s="660"/>
      <c r="H43" s="217"/>
      <c r="I43" s="114"/>
      <c r="J43" s="114"/>
      <c r="K43" s="217"/>
    </row>
    <row r="44" spans="4:11" ht="12.75">
      <c r="D44" s="173"/>
      <c r="E44" s="173"/>
      <c r="F44" s="660"/>
      <c r="G44" s="660"/>
      <c r="H44" s="217"/>
      <c r="I44" s="114"/>
      <c r="J44" s="114"/>
      <c r="K44" s="217"/>
    </row>
    <row r="45" spans="4:11" ht="12.75">
      <c r="D45" s="173"/>
      <c r="E45" s="173"/>
      <c r="F45" s="660"/>
      <c r="G45" s="660"/>
      <c r="H45" s="217"/>
      <c r="I45" s="114"/>
      <c r="J45" s="114"/>
      <c r="K45" s="217"/>
    </row>
    <row r="46" spans="1:11" ht="12.75">
      <c r="A46" s="198"/>
      <c r="D46" s="173"/>
      <c r="E46" s="173"/>
      <c r="F46" s="660"/>
      <c r="G46" s="660"/>
      <c r="H46" s="217"/>
      <c r="I46" s="114"/>
      <c r="J46" s="114"/>
      <c r="K46" s="217"/>
    </row>
    <row r="47" spans="1:11" ht="12.75">
      <c r="A47" s="114"/>
      <c r="D47" s="173"/>
      <c r="E47" s="173"/>
      <c r="F47" s="660"/>
      <c r="G47" s="660"/>
      <c r="H47" s="217"/>
      <c r="K47" s="217"/>
    </row>
    <row r="48" spans="1:11" ht="12.75">
      <c r="A48" s="114"/>
      <c r="D48" s="174"/>
      <c r="E48" s="174"/>
      <c r="F48" s="665"/>
      <c r="G48" s="665"/>
      <c r="H48" s="217"/>
      <c r="K48" s="217"/>
    </row>
    <row r="49" spans="4:11" ht="12.75">
      <c r="D49" s="174"/>
      <c r="E49" s="174"/>
      <c r="F49" s="665"/>
      <c r="G49" s="665"/>
      <c r="H49" s="217"/>
      <c r="K49" s="217"/>
    </row>
    <row r="50" spans="4:11" ht="12.75">
      <c r="D50" s="174"/>
      <c r="E50" s="174"/>
      <c r="F50" s="665"/>
      <c r="G50" s="665"/>
      <c r="H50" s="217"/>
      <c r="K50" s="217"/>
    </row>
    <row r="51" spans="4:11" ht="12.75">
      <c r="D51" s="174"/>
      <c r="E51" s="174"/>
      <c r="F51" s="665"/>
      <c r="G51" s="665"/>
      <c r="H51" s="217"/>
      <c r="K51" s="217"/>
    </row>
    <row r="52" spans="4:11" ht="12.75">
      <c r="D52" s="174"/>
      <c r="E52" s="174"/>
      <c r="F52" s="665"/>
      <c r="G52" s="665"/>
      <c r="H52" s="217"/>
      <c r="K52" s="217"/>
    </row>
    <row r="53" spans="4:11" ht="12.75">
      <c r="D53" s="174"/>
      <c r="E53" s="174"/>
      <c r="F53" s="665"/>
      <c r="G53" s="665"/>
      <c r="H53" s="217"/>
      <c r="K53" s="217"/>
    </row>
    <row r="54" spans="4:11" ht="12.75">
      <c r="D54" s="174"/>
      <c r="E54" s="174"/>
      <c r="F54" s="665"/>
      <c r="G54" s="665"/>
      <c r="H54" s="217"/>
      <c r="K54" s="217"/>
    </row>
    <row r="55" spans="4:11" ht="12.75">
      <c r="D55" s="174"/>
      <c r="E55" s="174"/>
      <c r="F55" s="665"/>
      <c r="G55" s="665"/>
      <c r="H55" s="217"/>
      <c r="K55" s="217"/>
    </row>
    <row r="56" spans="4:11" ht="12.75">
      <c r="D56" s="174"/>
      <c r="E56" s="174"/>
      <c r="F56" s="665"/>
      <c r="G56" s="665"/>
      <c r="H56" s="217"/>
      <c r="K56" s="217"/>
    </row>
    <row r="57" spans="2:11" ht="12.75">
      <c r="B57" s="114"/>
      <c r="D57" s="174"/>
      <c r="E57" s="174"/>
      <c r="F57" s="665"/>
      <c r="G57" s="665"/>
      <c r="H57" s="217"/>
      <c r="K57" s="217"/>
    </row>
    <row r="58" spans="4:11" ht="12.75">
      <c r="D58" s="174"/>
      <c r="E58" s="174"/>
      <c r="F58" s="665"/>
      <c r="G58" s="665"/>
      <c r="H58" s="217"/>
      <c r="K58" s="217"/>
    </row>
    <row r="59" spans="4:11" ht="12.75">
      <c r="D59" s="174"/>
      <c r="E59" s="174"/>
      <c r="F59" s="665"/>
      <c r="G59" s="665"/>
      <c r="H59" s="217"/>
      <c r="K59" s="217"/>
    </row>
    <row r="60" spans="4:11" ht="12.75">
      <c r="D60" s="174"/>
      <c r="E60" s="174"/>
      <c r="F60" s="665"/>
      <c r="G60" s="665"/>
      <c r="H60" s="217"/>
      <c r="K60" s="217"/>
    </row>
    <row r="61" spans="4:11" ht="12.75">
      <c r="D61" s="174"/>
      <c r="E61" s="174"/>
      <c r="F61" s="665"/>
      <c r="G61" s="665"/>
      <c r="H61" s="217"/>
      <c r="K61" s="217"/>
    </row>
    <row r="62" spans="4:11" ht="12.75">
      <c r="D62" s="174"/>
      <c r="E62" s="174"/>
      <c r="F62" s="665"/>
      <c r="G62" s="665"/>
      <c r="H62" s="217"/>
      <c r="K62" s="217"/>
    </row>
    <row r="63" spans="4:11" ht="12.75">
      <c r="D63" s="174"/>
      <c r="E63" s="174"/>
      <c r="F63" s="665"/>
      <c r="G63" s="665"/>
      <c r="H63" s="217"/>
      <c r="K63" s="217"/>
    </row>
    <row r="64" spans="4:11" ht="12.75">
      <c r="D64" s="174"/>
      <c r="E64" s="174"/>
      <c r="F64" s="665"/>
      <c r="G64" s="665"/>
      <c r="H64" s="217"/>
      <c r="K64" s="217"/>
    </row>
    <row r="65" spans="4:11" ht="12.75">
      <c r="D65" s="174"/>
      <c r="E65" s="174"/>
      <c r="F65" s="665"/>
      <c r="G65" s="665"/>
      <c r="H65" s="217"/>
      <c r="K65" s="217"/>
    </row>
    <row r="66" spans="4:11" ht="12.75">
      <c r="D66" s="174"/>
      <c r="E66" s="174"/>
      <c r="F66" s="665"/>
      <c r="G66" s="665"/>
      <c r="H66" s="217"/>
      <c r="K66" s="217"/>
    </row>
    <row r="67" spans="4:11" ht="12.75">
      <c r="D67" s="174"/>
      <c r="E67" s="174"/>
      <c r="F67" s="665"/>
      <c r="G67" s="665"/>
      <c r="H67" s="217"/>
      <c r="K67" s="217"/>
    </row>
    <row r="68" spans="4:11" ht="12.75">
      <c r="D68" s="174"/>
      <c r="E68" s="174"/>
      <c r="F68" s="665"/>
      <c r="G68" s="665"/>
      <c r="H68" s="217"/>
      <c r="K68" s="217"/>
    </row>
    <row r="69" spans="4:11" ht="12.75">
      <c r="D69" s="174"/>
      <c r="E69" s="174"/>
      <c r="F69" s="665"/>
      <c r="G69" s="665"/>
      <c r="H69" s="217"/>
      <c r="K69" s="217"/>
    </row>
    <row r="70" spans="4:11" ht="12.75">
      <c r="D70" s="174"/>
      <c r="E70" s="174"/>
      <c r="F70" s="665"/>
      <c r="G70" s="665"/>
      <c r="H70" s="217"/>
      <c r="K70" s="217"/>
    </row>
    <row r="71" spans="4:11" ht="12.75">
      <c r="D71" s="174"/>
      <c r="E71" s="174"/>
      <c r="F71" s="665"/>
      <c r="G71" s="665"/>
      <c r="H71" s="217"/>
      <c r="K71" s="217"/>
    </row>
    <row r="72" spans="4:11" ht="12.75">
      <c r="D72" s="174"/>
      <c r="E72" s="174"/>
      <c r="F72" s="665"/>
      <c r="G72" s="665"/>
      <c r="H72" s="217"/>
      <c r="K72" s="217"/>
    </row>
    <row r="73" spans="4:11" ht="12.75">
      <c r="D73" s="174"/>
      <c r="E73" s="174"/>
      <c r="F73" s="665"/>
      <c r="G73" s="665"/>
      <c r="H73" s="217"/>
      <c r="K73" s="217"/>
    </row>
    <row r="74" spans="4:11" ht="12.75">
      <c r="D74" s="174"/>
      <c r="E74" s="174"/>
      <c r="F74" s="665"/>
      <c r="G74" s="665"/>
      <c r="H74" s="217"/>
      <c r="K74" s="217"/>
    </row>
    <row r="75" spans="4:11" ht="12.75">
      <c r="D75" s="174"/>
      <c r="E75" s="174"/>
      <c r="F75" s="665"/>
      <c r="G75" s="665"/>
      <c r="H75" s="217"/>
      <c r="K75" s="217"/>
    </row>
    <row r="76" spans="4:11" ht="12.75">
      <c r="D76" s="174"/>
      <c r="E76" s="174"/>
      <c r="F76" s="665"/>
      <c r="G76" s="665"/>
      <c r="H76" s="217"/>
      <c r="K76" s="217"/>
    </row>
    <row r="77" spans="4:11" ht="12.75">
      <c r="D77" s="174"/>
      <c r="E77" s="174"/>
      <c r="F77" s="665"/>
      <c r="G77" s="665"/>
      <c r="H77" s="217"/>
      <c r="K77" s="217"/>
    </row>
    <row r="78" spans="4:11" ht="12.75">
      <c r="D78" s="174"/>
      <c r="E78" s="174"/>
      <c r="F78" s="665"/>
      <c r="G78" s="665"/>
      <c r="H78" s="217"/>
      <c r="K78" s="217"/>
    </row>
    <row r="79" spans="4:11" ht="12.75">
      <c r="D79" s="174"/>
      <c r="E79" s="174"/>
      <c r="F79" s="665"/>
      <c r="G79" s="665"/>
      <c r="H79" s="217"/>
      <c r="K79" s="217"/>
    </row>
    <row r="80" spans="4:11" ht="12.75">
      <c r="D80" s="174"/>
      <c r="E80" s="174"/>
      <c r="F80" s="665"/>
      <c r="G80" s="665"/>
      <c r="H80" s="217"/>
      <c r="K80" s="217"/>
    </row>
    <row r="81" spans="6:11" ht="12.75">
      <c r="F81" s="75"/>
      <c r="G81" s="75"/>
      <c r="H81" s="217"/>
      <c r="K81" s="217"/>
    </row>
    <row r="82" spans="6:11" ht="12.75">
      <c r="F82" s="75"/>
      <c r="G82" s="75"/>
      <c r="H82" s="217"/>
      <c r="K82" s="217"/>
    </row>
    <row r="83" spans="6:11" ht="12.75">
      <c r="F83" s="75"/>
      <c r="G83" s="75"/>
      <c r="H83" s="217"/>
      <c r="K83" s="217"/>
    </row>
    <row r="84" spans="6:11" ht="12.75">
      <c r="F84" s="75"/>
      <c r="G84" s="75"/>
      <c r="H84" s="217"/>
      <c r="K84" s="217"/>
    </row>
    <row r="85" spans="6:11" ht="12.75">
      <c r="F85" s="75"/>
      <c r="G85" s="75"/>
      <c r="H85" s="217"/>
      <c r="K85" s="217"/>
    </row>
    <row r="86" spans="6:11" ht="12.75">
      <c r="F86" s="75"/>
      <c r="G86" s="75"/>
      <c r="H86" s="217"/>
      <c r="K86" s="217"/>
    </row>
    <row r="87" spans="6:11" ht="12.75">
      <c r="F87" s="75"/>
      <c r="G87" s="75"/>
      <c r="H87" s="217"/>
      <c r="K87" s="217"/>
    </row>
    <row r="88" spans="6:11" ht="12.75">
      <c r="F88" s="75"/>
      <c r="G88" s="75"/>
      <c r="H88" s="217"/>
      <c r="K88" s="217"/>
    </row>
    <row r="89" spans="6:11" ht="12.75">
      <c r="F89" s="75"/>
      <c r="G89" s="75"/>
      <c r="H89" s="217"/>
      <c r="K89" s="217"/>
    </row>
    <row r="90" spans="6:11" ht="12.75">
      <c r="F90" s="75"/>
      <c r="G90" s="75"/>
      <c r="H90" s="217"/>
      <c r="K90" s="217"/>
    </row>
    <row r="91" spans="6:11" ht="12.75">
      <c r="F91" s="75"/>
      <c r="G91" s="75"/>
      <c r="H91" s="217"/>
      <c r="K91" s="217"/>
    </row>
    <row r="92" spans="6:11" ht="12.75">
      <c r="F92" s="75"/>
      <c r="G92" s="75"/>
      <c r="H92" s="217"/>
      <c r="K92" s="217"/>
    </row>
    <row r="93" spans="6:11" ht="12.75">
      <c r="F93" s="75"/>
      <c r="G93" s="75"/>
      <c r="H93" s="217"/>
      <c r="K93" s="217"/>
    </row>
    <row r="94" spans="6:11" ht="12.75">
      <c r="F94" s="75"/>
      <c r="G94" s="75"/>
      <c r="H94" s="217"/>
      <c r="K94" s="217"/>
    </row>
    <row r="95" spans="6:11" ht="12.75">
      <c r="F95" s="75"/>
      <c r="G95" s="75"/>
      <c r="H95" s="217"/>
      <c r="K95" s="217"/>
    </row>
    <row r="96" spans="6:11" ht="12.75">
      <c r="F96" s="75"/>
      <c r="G96" s="75"/>
      <c r="H96" s="217"/>
      <c r="K96" s="217"/>
    </row>
    <row r="97" spans="6:11" ht="12.75">
      <c r="F97" s="75"/>
      <c r="G97" s="75"/>
      <c r="H97" s="217"/>
      <c r="K97" s="217"/>
    </row>
    <row r="98" spans="6:11" ht="12.75">
      <c r="F98" s="75"/>
      <c r="G98" s="75"/>
      <c r="H98" s="217"/>
      <c r="K98" s="217"/>
    </row>
    <row r="99" spans="6:11" ht="12.75">
      <c r="F99" s="75"/>
      <c r="G99" s="75"/>
      <c r="H99" s="217"/>
      <c r="K99" s="217"/>
    </row>
    <row r="100" spans="6:11" ht="12.75">
      <c r="F100" s="75"/>
      <c r="G100" s="75"/>
      <c r="H100" s="217"/>
      <c r="K100" s="217"/>
    </row>
    <row r="101" spans="6:11" ht="12.75">
      <c r="F101" s="75"/>
      <c r="G101" s="75"/>
      <c r="H101" s="217"/>
      <c r="K101" s="217"/>
    </row>
    <row r="102" spans="6:11" ht="12.75">
      <c r="F102" s="75"/>
      <c r="G102" s="75"/>
      <c r="H102" s="217"/>
      <c r="K102" s="217"/>
    </row>
    <row r="103" spans="6:11" ht="12.75">
      <c r="F103" s="75"/>
      <c r="G103" s="75"/>
      <c r="H103" s="217"/>
      <c r="K103" s="217"/>
    </row>
    <row r="104" spans="6:11" ht="12.75">
      <c r="F104" s="75"/>
      <c r="G104" s="75"/>
      <c r="H104" s="217"/>
      <c r="K104" s="217"/>
    </row>
    <row r="105" spans="6:11" ht="12.75">
      <c r="F105" s="75"/>
      <c r="G105" s="75"/>
      <c r="H105" s="217"/>
      <c r="K105" s="217"/>
    </row>
    <row r="106" spans="6:11" ht="12.75">
      <c r="F106" s="75"/>
      <c r="G106" s="75"/>
      <c r="H106" s="217"/>
      <c r="K106" s="217"/>
    </row>
    <row r="107" spans="6:11" ht="12.75">
      <c r="F107" s="75"/>
      <c r="G107" s="75"/>
      <c r="H107" s="217"/>
      <c r="K107" s="217"/>
    </row>
    <row r="108" spans="6:11" ht="12.75">
      <c r="F108" s="75"/>
      <c r="G108" s="75"/>
      <c r="H108" s="217"/>
      <c r="K108" s="217"/>
    </row>
    <row r="109" spans="6:11" ht="12.75">
      <c r="F109" s="75"/>
      <c r="G109" s="75"/>
      <c r="H109" s="217"/>
      <c r="K109" s="217"/>
    </row>
    <row r="110" spans="6:11" ht="12.75">
      <c r="F110" s="75"/>
      <c r="G110" s="75"/>
      <c r="H110" s="217"/>
      <c r="K110" s="217"/>
    </row>
    <row r="111" spans="6:11" ht="12.75">
      <c r="F111" s="75"/>
      <c r="G111" s="75"/>
      <c r="H111" s="217"/>
      <c r="K111" s="217"/>
    </row>
    <row r="112" spans="6:11" ht="12.75">
      <c r="F112" s="75"/>
      <c r="G112" s="75"/>
      <c r="H112" s="217"/>
      <c r="K112" s="217"/>
    </row>
    <row r="113" spans="6:11" ht="12.75">
      <c r="F113" s="75"/>
      <c r="G113" s="75"/>
      <c r="H113" s="217"/>
      <c r="K113" s="217"/>
    </row>
    <row r="114" spans="6:11" ht="12.75">
      <c r="F114" s="75"/>
      <c r="G114" s="75"/>
      <c r="H114" s="217"/>
      <c r="K114" s="217"/>
    </row>
    <row r="115" spans="6:11" ht="12.75">
      <c r="F115" s="75"/>
      <c r="G115" s="75"/>
      <c r="H115" s="217"/>
      <c r="K115" s="217"/>
    </row>
    <row r="116" spans="6:11" ht="12.75">
      <c r="F116" s="75"/>
      <c r="G116" s="75"/>
      <c r="H116" s="217"/>
      <c r="K116" s="217"/>
    </row>
    <row r="117" spans="6:11" ht="12.75">
      <c r="F117" s="75"/>
      <c r="G117" s="75"/>
      <c r="H117" s="217"/>
      <c r="K117" s="217"/>
    </row>
    <row r="118" spans="6:11" ht="12.75">
      <c r="F118" s="75"/>
      <c r="G118" s="75"/>
      <c r="H118" s="217"/>
      <c r="K118" s="217"/>
    </row>
    <row r="119" spans="6:11" ht="12.75">
      <c r="F119" s="75"/>
      <c r="G119" s="75"/>
      <c r="H119" s="217"/>
      <c r="K119" s="217"/>
    </row>
    <row r="120" spans="6:11" ht="12.75">
      <c r="F120" s="75"/>
      <c r="G120" s="75"/>
      <c r="H120" s="217"/>
      <c r="K120" s="217"/>
    </row>
    <row r="121" spans="6:11" ht="12.75">
      <c r="F121" s="75"/>
      <c r="G121" s="75"/>
      <c r="H121" s="217"/>
      <c r="K121" s="217"/>
    </row>
    <row r="122" spans="6:11" ht="12.75">
      <c r="F122" s="75"/>
      <c r="G122" s="75"/>
      <c r="H122" s="217"/>
      <c r="K122" s="217"/>
    </row>
    <row r="123" spans="6:11" ht="12.75">
      <c r="F123" s="75"/>
      <c r="G123" s="75"/>
      <c r="H123" s="217"/>
      <c r="K123" s="217"/>
    </row>
    <row r="124" spans="6:11" ht="12.75">
      <c r="F124" s="75"/>
      <c r="G124" s="75"/>
      <c r="H124" s="218"/>
      <c r="K124" s="218"/>
    </row>
    <row r="125" spans="6:11" ht="12.75">
      <c r="F125" s="75"/>
      <c r="G125" s="75"/>
      <c r="H125" s="218"/>
      <c r="K125" s="218"/>
    </row>
    <row r="126" spans="6:11" ht="12.75">
      <c r="F126" s="75"/>
      <c r="G126" s="75"/>
      <c r="H126" s="218"/>
      <c r="K126" s="218"/>
    </row>
    <row r="127" spans="6:11" ht="12.75">
      <c r="F127" s="75"/>
      <c r="G127" s="75"/>
      <c r="H127" s="218"/>
      <c r="K127" s="218"/>
    </row>
    <row r="128" spans="6:11" ht="12.75">
      <c r="F128" s="75"/>
      <c r="G128" s="75"/>
      <c r="H128" s="218"/>
      <c r="K128" s="218"/>
    </row>
    <row r="129" spans="6:11" ht="12.75">
      <c r="F129" s="75"/>
      <c r="G129" s="75"/>
      <c r="H129" s="218"/>
      <c r="K129" s="218"/>
    </row>
    <row r="130" spans="6:11" ht="12.75">
      <c r="F130" s="75"/>
      <c r="G130" s="75"/>
      <c r="H130" s="218"/>
      <c r="K130" s="218"/>
    </row>
    <row r="131" spans="6:11" ht="12.75">
      <c r="F131" s="75"/>
      <c r="G131" s="75"/>
      <c r="H131" s="218"/>
      <c r="K131" s="218"/>
    </row>
    <row r="132" spans="6:11" ht="12.75">
      <c r="F132" s="75"/>
      <c r="G132" s="75"/>
      <c r="H132" s="218"/>
      <c r="K132" s="218"/>
    </row>
    <row r="133" spans="6:11" ht="12.75">
      <c r="F133" s="75"/>
      <c r="G133" s="75"/>
      <c r="H133" s="218"/>
      <c r="K133" s="218"/>
    </row>
    <row r="134" spans="6:11" ht="12.75">
      <c r="F134" s="75"/>
      <c r="G134" s="75"/>
      <c r="H134" s="218"/>
      <c r="K134" s="218"/>
    </row>
    <row r="135" spans="6:11" ht="12.75">
      <c r="F135" s="75"/>
      <c r="G135" s="75"/>
      <c r="H135" s="218"/>
      <c r="K135" s="218"/>
    </row>
    <row r="136" spans="6:11" ht="12.75">
      <c r="F136" s="75"/>
      <c r="G136" s="75"/>
      <c r="H136" s="218"/>
      <c r="K136" s="218"/>
    </row>
    <row r="137" spans="6:11" ht="12.75">
      <c r="F137" s="75"/>
      <c r="G137" s="75"/>
      <c r="H137" s="218"/>
      <c r="K137" s="218"/>
    </row>
    <row r="138" spans="6:11" ht="12.75">
      <c r="F138" s="75"/>
      <c r="G138" s="75"/>
      <c r="H138" s="218"/>
      <c r="K138" s="218"/>
    </row>
    <row r="139" spans="6:11" ht="12.75">
      <c r="F139" s="75"/>
      <c r="G139" s="75"/>
      <c r="H139" s="218"/>
      <c r="K139" s="218"/>
    </row>
    <row r="140" spans="6:11" ht="12.75">
      <c r="F140" s="75"/>
      <c r="G140" s="75"/>
      <c r="H140" s="218"/>
      <c r="K140" s="218"/>
    </row>
    <row r="141" spans="6:11" ht="12.75">
      <c r="F141" s="75"/>
      <c r="G141" s="75"/>
      <c r="H141" s="218"/>
      <c r="K141" s="218"/>
    </row>
    <row r="142" spans="6:11" ht="12.75">
      <c r="F142" s="75"/>
      <c r="G142" s="75"/>
      <c r="H142" s="218"/>
      <c r="K142" s="218"/>
    </row>
    <row r="143" spans="6:11" ht="12.75">
      <c r="F143" s="75"/>
      <c r="G143" s="75"/>
      <c r="H143" s="218"/>
      <c r="K143" s="21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E6" sqref="E6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6.00390625" style="1" customWidth="1"/>
    <col min="4" max="7" width="10.00390625" style="59" customWidth="1"/>
    <col min="8" max="8" width="10.00390625" style="60" customWidth="1"/>
    <col min="9" max="9" width="12.57421875" style="70" customWidth="1"/>
    <col min="10" max="10" width="12.140625" style="70" customWidth="1"/>
    <col min="11" max="11" width="9.8515625" style="59" customWidth="1"/>
    <col min="12" max="12" width="10.8515625" style="59" customWidth="1"/>
    <col min="13" max="13" width="10.57421875" style="60" customWidth="1"/>
    <col min="14" max="14" width="9.140625" style="59" customWidth="1"/>
    <col min="15" max="15" width="9.140625" style="10" customWidth="1"/>
    <col min="16" max="16" width="9.421875" style="10" bestFit="1" customWidth="1"/>
    <col min="17" max="16384" width="9.140625" style="10" customWidth="1"/>
  </cols>
  <sheetData>
    <row r="1" spans="1:14" s="24" customFormat="1" ht="20.25">
      <c r="A1" s="23" t="s">
        <v>193</v>
      </c>
      <c r="D1" s="61"/>
      <c r="E1" s="61"/>
      <c r="F1" s="61"/>
      <c r="G1" s="61"/>
      <c r="H1" s="534"/>
      <c r="I1" s="534"/>
      <c r="J1" s="534"/>
      <c r="K1" s="61"/>
      <c r="L1" s="61"/>
      <c r="M1" s="61"/>
      <c r="N1" s="61"/>
    </row>
    <row r="2" spans="1:14" s="26" customFormat="1" ht="45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854" t="s">
        <v>435</v>
      </c>
      <c r="M2" s="854" t="s">
        <v>436</v>
      </c>
      <c r="N2" s="855" t="s">
        <v>437</v>
      </c>
    </row>
    <row r="3" spans="1:14" s="14" customFormat="1" ht="6.75" customHeight="1">
      <c r="A3" s="29"/>
      <c r="B3" s="15"/>
      <c r="D3" s="80"/>
      <c r="E3" s="80"/>
      <c r="F3" s="80"/>
      <c r="G3" s="80"/>
      <c r="H3" s="72"/>
      <c r="I3" s="51"/>
      <c r="J3" s="51"/>
      <c r="K3" s="7"/>
      <c r="L3" s="7"/>
      <c r="M3" s="72"/>
      <c r="N3" s="7"/>
    </row>
    <row r="4" spans="1:14" s="14" customFormat="1" ht="14.25" customHeight="1">
      <c r="A4" s="29" t="s">
        <v>344</v>
      </c>
      <c r="B4" s="15"/>
      <c r="D4" s="7"/>
      <c r="E4" s="7"/>
      <c r="F4" s="7"/>
      <c r="G4" s="7"/>
      <c r="H4" s="62"/>
      <c r="I4" s="70"/>
      <c r="J4" s="70"/>
      <c r="K4" s="59"/>
      <c r="L4" s="59"/>
      <c r="M4" s="62"/>
      <c r="N4" s="7"/>
    </row>
    <row r="5" spans="1:19" ht="13.5" customHeight="1">
      <c r="A5" s="742"/>
      <c r="B5" s="726" t="s">
        <v>2</v>
      </c>
      <c r="C5" s="742"/>
      <c r="D5" s="59">
        <v>932</v>
      </c>
      <c r="E5" s="59">
        <v>999</v>
      </c>
      <c r="F5" s="59">
        <v>996</v>
      </c>
      <c r="G5" s="59">
        <v>1033</v>
      </c>
      <c r="H5" s="60">
        <v>1021</v>
      </c>
      <c r="I5" s="70">
        <v>-1.1616650532429773</v>
      </c>
      <c r="J5" s="70">
        <v>9.549356223175964</v>
      </c>
      <c r="L5" s="59">
        <v>2597</v>
      </c>
      <c r="M5" s="60">
        <v>3050</v>
      </c>
      <c r="N5" s="59">
        <v>17.443203696572972</v>
      </c>
      <c r="O5" s="742"/>
      <c r="P5" s="375"/>
      <c r="Q5" s="375"/>
      <c r="R5" s="373"/>
      <c r="S5" s="742"/>
    </row>
    <row r="6" spans="1:19" ht="14.25">
      <c r="A6" s="742"/>
      <c r="B6" s="724" t="s">
        <v>136</v>
      </c>
      <c r="C6" s="675"/>
      <c r="D6" s="59">
        <v>406</v>
      </c>
      <c r="E6" s="59">
        <v>353</v>
      </c>
      <c r="F6" s="59">
        <v>439</v>
      </c>
      <c r="G6" s="59">
        <v>454</v>
      </c>
      <c r="H6" s="60">
        <v>480</v>
      </c>
      <c r="I6" s="70">
        <v>5.726872246696035</v>
      </c>
      <c r="J6" s="70">
        <v>18.226600985221687</v>
      </c>
      <c r="L6" s="59">
        <v>1274</v>
      </c>
      <c r="M6" s="60">
        <v>1373</v>
      </c>
      <c r="N6" s="59">
        <v>7.770800627943486</v>
      </c>
      <c r="O6" s="742"/>
      <c r="P6" s="375"/>
      <c r="Q6" s="375"/>
      <c r="R6" s="373"/>
      <c r="S6" s="742"/>
    </row>
    <row r="7" spans="1:19" ht="14.25">
      <c r="A7" s="742"/>
      <c r="B7" s="724" t="s">
        <v>177</v>
      </c>
      <c r="C7" s="675"/>
      <c r="D7" s="59">
        <v>108</v>
      </c>
      <c r="E7" s="59">
        <v>97</v>
      </c>
      <c r="F7" s="59">
        <v>122</v>
      </c>
      <c r="G7" s="59">
        <v>122</v>
      </c>
      <c r="H7" s="60">
        <v>123</v>
      </c>
      <c r="I7" s="70">
        <v>0.8196721311475308</v>
      </c>
      <c r="J7" s="70">
        <v>13.888888888888884</v>
      </c>
      <c r="L7" s="59">
        <v>333</v>
      </c>
      <c r="M7" s="60">
        <v>367</v>
      </c>
      <c r="N7" s="70">
        <v>10.210210210210203</v>
      </c>
      <c r="O7" s="742"/>
      <c r="P7" s="375"/>
      <c r="Q7" s="375"/>
      <c r="R7" s="373"/>
      <c r="S7" s="742"/>
    </row>
    <row r="8" spans="1:19" ht="14.25">
      <c r="A8" s="742"/>
      <c r="B8" s="725" t="s">
        <v>3</v>
      </c>
      <c r="C8" s="742"/>
      <c r="D8" s="59">
        <v>1446</v>
      </c>
      <c r="E8" s="59">
        <v>1449</v>
      </c>
      <c r="F8" s="59">
        <v>1557</v>
      </c>
      <c r="G8" s="59">
        <v>1609</v>
      </c>
      <c r="H8" s="60">
        <v>1624</v>
      </c>
      <c r="I8" s="70">
        <v>0.9322560596643825</v>
      </c>
      <c r="J8" s="70">
        <v>12.309820193637622</v>
      </c>
      <c r="L8" s="59">
        <v>4204</v>
      </c>
      <c r="M8" s="60">
        <v>4790</v>
      </c>
      <c r="N8" s="59">
        <v>13.93910561370124</v>
      </c>
      <c r="O8" s="742"/>
      <c r="P8" s="375"/>
      <c r="Q8" s="375"/>
      <c r="R8" s="373"/>
      <c r="S8" s="742"/>
    </row>
    <row r="9" spans="1:19" ht="14.25">
      <c r="A9" s="742"/>
      <c r="B9" s="49" t="s">
        <v>0</v>
      </c>
      <c r="C9" s="742"/>
      <c r="D9" s="59">
        <v>792</v>
      </c>
      <c r="E9" s="59">
        <v>806</v>
      </c>
      <c r="F9" s="59">
        <v>792</v>
      </c>
      <c r="G9" s="59">
        <v>815</v>
      </c>
      <c r="H9" s="60">
        <v>834</v>
      </c>
      <c r="I9" s="70">
        <v>2.331288343558291</v>
      </c>
      <c r="J9" s="70">
        <v>5.303030303030298</v>
      </c>
      <c r="L9" s="59">
        <v>2225</v>
      </c>
      <c r="M9" s="60">
        <v>2441</v>
      </c>
      <c r="N9" s="59">
        <v>9.707865168539321</v>
      </c>
      <c r="O9" s="742"/>
      <c r="P9" s="375"/>
      <c r="Q9" s="375"/>
      <c r="R9" s="373"/>
      <c r="S9" s="742"/>
    </row>
    <row r="10" spans="1:19" ht="14.25">
      <c r="A10" s="742"/>
      <c r="B10" s="49" t="s">
        <v>5</v>
      </c>
      <c r="C10" s="742"/>
      <c r="D10" s="59">
        <v>69</v>
      </c>
      <c r="E10" s="59">
        <v>54</v>
      </c>
      <c r="F10" s="59">
        <v>43</v>
      </c>
      <c r="G10" s="59">
        <v>46</v>
      </c>
      <c r="H10" s="60">
        <v>60</v>
      </c>
      <c r="I10" s="70">
        <v>30.434782608695656</v>
      </c>
      <c r="J10" s="70">
        <v>-13.043478260869568</v>
      </c>
      <c r="L10" s="59">
        <v>174</v>
      </c>
      <c r="M10" s="60">
        <v>149</v>
      </c>
      <c r="N10" s="70">
        <v>-14.367816091954023</v>
      </c>
      <c r="O10" s="742"/>
      <c r="P10" s="375"/>
      <c r="Q10" s="375"/>
      <c r="R10" s="373"/>
      <c r="S10" s="742"/>
    </row>
    <row r="11" spans="1:19" ht="14.25">
      <c r="A11" s="742"/>
      <c r="B11" s="50" t="s">
        <v>6</v>
      </c>
      <c r="C11" s="742"/>
      <c r="D11" s="59">
        <v>585</v>
      </c>
      <c r="E11" s="59">
        <v>589</v>
      </c>
      <c r="F11" s="59">
        <v>722</v>
      </c>
      <c r="G11" s="59">
        <v>748</v>
      </c>
      <c r="H11" s="60">
        <v>730</v>
      </c>
      <c r="I11" s="70">
        <v>-2.4064171122994638</v>
      </c>
      <c r="J11" s="70">
        <v>24.786324786324787</v>
      </c>
      <c r="L11" s="59">
        <v>1805</v>
      </c>
      <c r="M11" s="60">
        <v>2200</v>
      </c>
      <c r="N11" s="59">
        <v>21.88365650969528</v>
      </c>
      <c r="O11" s="742"/>
      <c r="P11" s="375"/>
      <c r="Q11" s="375"/>
      <c r="R11" s="373"/>
      <c r="S11" s="742"/>
    </row>
    <row r="12" spans="1:19" ht="14.25">
      <c r="A12" s="742"/>
      <c r="B12" s="742"/>
      <c r="H12" s="181"/>
      <c r="I12" s="823"/>
      <c r="J12" s="823"/>
      <c r="O12" s="742"/>
      <c r="P12" s="742"/>
      <c r="Q12" s="281"/>
      <c r="R12" s="742"/>
      <c r="S12" s="742"/>
    </row>
    <row r="13" spans="1:17" s="14" customFormat="1" ht="14.25" customHeight="1">
      <c r="A13" s="29" t="s">
        <v>343</v>
      </c>
      <c r="B13" s="15"/>
      <c r="D13" s="172"/>
      <c r="E13" s="172"/>
      <c r="F13" s="248"/>
      <c r="G13" s="248"/>
      <c r="H13" s="181"/>
      <c r="I13" s="824"/>
      <c r="J13" s="824"/>
      <c r="K13" s="7"/>
      <c r="L13" s="7"/>
      <c r="M13" s="181"/>
      <c r="N13" s="597"/>
      <c r="Q13" s="321"/>
    </row>
    <row r="14" spans="1:19" ht="14.25">
      <c r="A14" s="742"/>
      <c r="B14" s="49" t="s">
        <v>232</v>
      </c>
      <c r="C14" s="742"/>
      <c r="D14" s="59">
        <v>115298</v>
      </c>
      <c r="E14" s="59">
        <v>115470</v>
      </c>
      <c r="F14" s="59">
        <v>115417</v>
      </c>
      <c r="G14" s="59">
        <v>115848</v>
      </c>
      <c r="H14" s="60">
        <v>116746</v>
      </c>
      <c r="I14" s="70">
        <v>0.7751536496098277</v>
      </c>
      <c r="J14" s="70">
        <v>1.2558760776422817</v>
      </c>
      <c r="L14" s="59">
        <v>115298</v>
      </c>
      <c r="M14" s="60">
        <v>116746</v>
      </c>
      <c r="N14" s="59">
        <v>1.2558760776422817</v>
      </c>
      <c r="O14" s="320"/>
      <c r="P14" s="418"/>
      <c r="Q14" s="418"/>
      <c r="R14" s="418"/>
      <c r="S14" s="418"/>
    </row>
    <row r="15" spans="1:19" ht="14.25">
      <c r="A15" s="742"/>
      <c r="B15" s="49" t="s">
        <v>8</v>
      </c>
      <c r="C15" s="742"/>
      <c r="D15" s="59">
        <v>214907</v>
      </c>
      <c r="E15" s="59">
        <v>212853</v>
      </c>
      <c r="F15" s="59">
        <v>216224</v>
      </c>
      <c r="G15" s="59">
        <v>217952</v>
      </c>
      <c r="H15" s="60">
        <v>220838</v>
      </c>
      <c r="I15" s="70">
        <v>1.32414476581999</v>
      </c>
      <c r="J15" s="70">
        <v>2.759798424434745</v>
      </c>
      <c r="L15" s="59">
        <v>214907</v>
      </c>
      <c r="M15" s="60">
        <v>220838</v>
      </c>
      <c r="N15" s="59">
        <v>2.759798424434745</v>
      </c>
      <c r="O15" s="320"/>
      <c r="P15" s="418"/>
      <c r="Q15" s="418"/>
      <c r="R15" s="418"/>
      <c r="S15" s="418"/>
    </row>
    <row r="16" spans="1:19" ht="14.25">
      <c r="A16" s="742"/>
      <c r="B16" s="49" t="s">
        <v>45</v>
      </c>
      <c r="C16" s="742"/>
      <c r="D16" s="59">
        <v>25</v>
      </c>
      <c r="E16" s="59">
        <v>40</v>
      </c>
      <c r="F16" s="59">
        <v>20</v>
      </c>
      <c r="G16" s="59">
        <v>25</v>
      </c>
      <c r="H16" s="60">
        <v>31</v>
      </c>
      <c r="I16" s="70">
        <v>24</v>
      </c>
      <c r="J16" s="70">
        <v>24</v>
      </c>
      <c r="L16" s="59">
        <v>67</v>
      </c>
      <c r="M16" s="60">
        <v>76</v>
      </c>
      <c r="N16" s="70">
        <v>13.432835820895516</v>
      </c>
      <c r="O16" s="678"/>
      <c r="P16" s="418"/>
      <c r="Q16" s="418"/>
      <c r="R16" s="418"/>
      <c r="S16" s="418"/>
    </row>
    <row r="17" spans="2:19" ht="14.25">
      <c r="B17" s="49" t="s">
        <v>46</v>
      </c>
      <c r="C17" s="742"/>
      <c r="D17" s="59">
        <v>12</v>
      </c>
      <c r="E17" s="59">
        <v>10</v>
      </c>
      <c r="F17" s="59">
        <v>12</v>
      </c>
      <c r="G17" s="59">
        <v>12</v>
      </c>
      <c r="H17" s="60">
        <v>12</v>
      </c>
      <c r="I17" s="70">
        <v>0</v>
      </c>
      <c r="J17" s="70">
        <v>0</v>
      </c>
      <c r="L17" s="59">
        <v>35</v>
      </c>
      <c r="M17" s="60">
        <v>36</v>
      </c>
      <c r="N17" s="70">
        <v>2.857142857142847</v>
      </c>
      <c r="O17" s="678"/>
      <c r="P17" s="418"/>
      <c r="Q17" s="418"/>
      <c r="R17" s="418"/>
      <c r="S17" s="418"/>
    </row>
    <row r="18" spans="2:19" ht="14.25">
      <c r="B18" s="20"/>
      <c r="O18" s="742"/>
      <c r="P18" s="281"/>
      <c r="Q18" s="281"/>
      <c r="R18" s="281"/>
      <c r="S18" s="742"/>
    </row>
    <row r="19" spans="2:19" ht="15">
      <c r="B19" s="742"/>
      <c r="D19" s="77"/>
      <c r="E19" s="77"/>
      <c r="F19" s="7"/>
      <c r="G19" s="7"/>
      <c r="H19" s="62"/>
      <c r="M19" s="62"/>
      <c r="O19" s="742"/>
      <c r="P19" s="281"/>
      <c r="Q19" s="281"/>
      <c r="R19" s="281"/>
      <c r="S19" s="742"/>
    </row>
    <row r="20" spans="2:19" ht="14.25">
      <c r="B20" s="198" t="s">
        <v>245</v>
      </c>
      <c r="C20" s="759" t="s">
        <v>399</v>
      </c>
      <c r="D20" s="77"/>
      <c r="E20" s="77"/>
      <c r="F20" s="192"/>
      <c r="G20" s="192"/>
      <c r="H20" s="181"/>
      <c r="O20" s="742"/>
      <c r="P20" s="281"/>
      <c r="Q20" s="281"/>
      <c r="R20" s="281"/>
      <c r="S20" s="742"/>
    </row>
    <row r="21" spans="2:19" ht="14.25">
      <c r="B21" s="742"/>
      <c r="D21" s="77"/>
      <c r="E21" s="77"/>
      <c r="F21" s="192"/>
      <c r="G21" s="192"/>
      <c r="H21" s="181"/>
      <c r="M21" s="181"/>
      <c r="O21" s="742"/>
      <c r="P21" s="742"/>
      <c r="Q21" s="742"/>
      <c r="R21" s="742"/>
      <c r="S21" s="742"/>
    </row>
    <row r="22" spans="2:19" ht="14.25">
      <c r="B22" s="742"/>
      <c r="D22" s="156"/>
      <c r="E22" s="156"/>
      <c r="F22" s="192"/>
      <c r="G22" s="192"/>
      <c r="H22" s="181"/>
      <c r="M22" s="181"/>
      <c r="O22" s="742"/>
      <c r="P22" s="742"/>
      <c r="Q22" s="742"/>
      <c r="R22" s="742"/>
      <c r="S22" s="742"/>
    </row>
    <row r="23" spans="2:19" ht="14.25">
      <c r="B23" s="742"/>
      <c r="D23" s="156"/>
      <c r="E23" s="156"/>
      <c r="F23" s="192"/>
      <c r="G23" s="192"/>
      <c r="H23" s="181"/>
      <c r="M23" s="181"/>
      <c r="O23" s="742"/>
      <c r="P23" s="742"/>
      <c r="Q23" s="742"/>
      <c r="R23" s="742"/>
      <c r="S23" s="742"/>
    </row>
    <row r="24" spans="2:19" ht="14.25">
      <c r="B24" s="742"/>
      <c r="D24" s="156"/>
      <c r="E24" s="156"/>
      <c r="F24" s="192"/>
      <c r="G24" s="192"/>
      <c r="H24" s="181"/>
      <c r="M24" s="181"/>
      <c r="O24" s="742"/>
      <c r="P24" s="742"/>
      <c r="Q24" s="742"/>
      <c r="R24" s="742"/>
      <c r="S24" s="742"/>
    </row>
    <row r="25" spans="2:19" ht="14.25">
      <c r="B25" s="742"/>
      <c r="D25" s="156"/>
      <c r="E25" s="156"/>
      <c r="F25" s="192"/>
      <c r="G25" s="192"/>
      <c r="H25" s="181"/>
      <c r="M25" s="181"/>
      <c r="O25" s="742"/>
      <c r="P25" s="742"/>
      <c r="Q25" s="742"/>
      <c r="R25" s="742"/>
      <c r="S25" s="742"/>
    </row>
    <row r="26" spans="2:19" ht="14.25">
      <c r="B26" s="742"/>
      <c r="D26" s="156"/>
      <c r="E26" s="156"/>
      <c r="F26" s="192"/>
      <c r="G26" s="192"/>
      <c r="H26" s="181"/>
      <c r="M26" s="181"/>
      <c r="O26" s="742"/>
      <c r="P26" s="742"/>
      <c r="Q26" s="742"/>
      <c r="R26" s="742"/>
      <c r="S26" s="742"/>
    </row>
    <row r="27" spans="2:19" ht="14.25">
      <c r="B27" s="742"/>
      <c r="D27" s="156"/>
      <c r="E27" s="156"/>
      <c r="F27" s="192"/>
      <c r="G27" s="192"/>
      <c r="H27" s="181"/>
      <c r="M27" s="181"/>
      <c r="O27" s="742"/>
      <c r="P27" s="742"/>
      <c r="Q27" s="742"/>
      <c r="R27" s="742"/>
      <c r="S27" s="742"/>
    </row>
    <row r="28" spans="2:19" ht="14.25">
      <c r="B28" s="742"/>
      <c r="D28" s="156"/>
      <c r="E28" s="156"/>
      <c r="F28" s="192"/>
      <c r="G28" s="192"/>
      <c r="H28" s="181"/>
      <c r="M28" s="181"/>
      <c r="O28" s="742"/>
      <c r="P28" s="742"/>
      <c r="Q28" s="742"/>
      <c r="R28" s="742"/>
      <c r="S28" s="742"/>
    </row>
    <row r="29" spans="2:19" ht="14.25">
      <c r="B29" s="742"/>
      <c r="D29" s="156"/>
      <c r="E29" s="156"/>
      <c r="F29" s="192"/>
      <c r="G29" s="192"/>
      <c r="H29" s="181"/>
      <c r="M29" s="181"/>
      <c r="O29" s="742"/>
      <c r="P29" s="742"/>
      <c r="Q29" s="742"/>
      <c r="R29" s="742"/>
      <c r="S29" s="742"/>
    </row>
    <row r="30" spans="2:19" ht="14.25">
      <c r="B30" s="742"/>
      <c r="D30" s="156"/>
      <c r="E30" s="156"/>
      <c r="F30" s="192"/>
      <c r="G30" s="192"/>
      <c r="H30" s="181"/>
      <c r="M30" s="181"/>
      <c r="O30" s="742"/>
      <c r="P30" s="742"/>
      <c r="Q30" s="742"/>
      <c r="R30" s="742"/>
      <c r="S30" s="742"/>
    </row>
    <row r="31" spans="2:19" ht="14.25">
      <c r="B31" s="742"/>
      <c r="D31" s="156"/>
      <c r="E31" s="156"/>
      <c r="F31" s="192"/>
      <c r="G31" s="192"/>
      <c r="H31" s="181"/>
      <c r="M31" s="181"/>
      <c r="O31" s="742"/>
      <c r="P31" s="742"/>
      <c r="Q31" s="742"/>
      <c r="R31" s="742"/>
      <c r="S31" s="742"/>
    </row>
    <row r="32" spans="2:19" ht="14.25">
      <c r="B32" s="742"/>
      <c r="D32" s="156"/>
      <c r="E32" s="156"/>
      <c r="F32" s="192"/>
      <c r="G32" s="192"/>
      <c r="H32" s="181"/>
      <c r="M32" s="181"/>
      <c r="O32" s="742"/>
      <c r="P32" s="742"/>
      <c r="Q32" s="742"/>
      <c r="R32" s="742"/>
      <c r="S32" s="742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596"/>
      <c r="G142" s="596"/>
      <c r="H142" s="190"/>
      <c r="M142" s="190"/>
    </row>
    <row r="143" spans="6:13" ht="14.25">
      <c r="F143" s="596"/>
      <c r="G143" s="596"/>
      <c r="H143" s="190"/>
      <c r="M143" s="190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  <row r="147" spans="6:13" ht="14.25">
      <c r="F147" s="596"/>
      <c r="G147" s="596"/>
      <c r="H147" s="190"/>
      <c r="M147" s="190"/>
    </row>
    <row r="148" spans="6:13" ht="14.25">
      <c r="F148" s="596"/>
      <c r="G148" s="596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T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I15" sqref="I15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57421875" style="1" customWidth="1"/>
    <col min="4" max="5" width="9.8515625" style="59" customWidth="1"/>
    <col min="6" max="7" width="11.00390625" style="59" customWidth="1"/>
    <col min="8" max="8" width="9.8515625" style="60" customWidth="1"/>
    <col min="9" max="9" width="8.140625" style="59" bestFit="1" customWidth="1"/>
    <col min="10" max="11" width="8.140625" style="59" customWidth="1"/>
    <col min="12" max="12" width="12.28125" style="59" customWidth="1"/>
    <col min="13" max="13" width="9.8515625" style="60" customWidth="1"/>
    <col min="14" max="14" width="10.57421875" style="59" customWidth="1"/>
    <col min="15" max="16" width="9.140625" style="10" customWidth="1"/>
    <col min="17" max="18" width="0" style="10" hidden="1" customWidth="1"/>
    <col min="19" max="16384" width="9.140625" style="10" customWidth="1"/>
  </cols>
  <sheetData>
    <row r="1" spans="1:14" s="24" customFormat="1" ht="20.25">
      <c r="A1" s="23" t="s">
        <v>175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6" customFormat="1" ht="60.75" customHeight="1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854" t="s">
        <v>435</v>
      </c>
      <c r="M2" s="854" t="s">
        <v>436</v>
      </c>
      <c r="N2" s="855" t="s">
        <v>437</v>
      </c>
    </row>
    <row r="3" spans="1:14" s="14" customFormat="1" ht="7.5" customHeight="1">
      <c r="A3" s="44"/>
      <c r="B3" s="15"/>
      <c r="D3" s="7"/>
      <c r="E3" s="7"/>
      <c r="F3" s="597"/>
      <c r="G3" s="597"/>
      <c r="H3" s="183"/>
      <c r="I3" s="7"/>
      <c r="J3" s="7"/>
      <c r="K3" s="7"/>
      <c r="L3" s="7"/>
      <c r="M3" s="183"/>
      <c r="N3" s="7"/>
    </row>
    <row r="4" spans="1:14" s="14" customFormat="1" ht="14.25" customHeight="1">
      <c r="A4" s="44" t="s">
        <v>333</v>
      </c>
      <c r="B4" s="15"/>
      <c r="D4" s="7"/>
      <c r="E4" s="7"/>
      <c r="F4" s="7"/>
      <c r="G4" s="7"/>
      <c r="H4" s="62"/>
      <c r="I4" s="7"/>
      <c r="J4" s="7"/>
      <c r="K4" s="7"/>
      <c r="L4" s="7"/>
      <c r="M4" s="62"/>
      <c r="N4" s="7"/>
    </row>
    <row r="5" spans="1:19" ht="14.25">
      <c r="A5" s="742"/>
      <c r="B5" s="49" t="s">
        <v>2</v>
      </c>
      <c r="C5" s="742"/>
      <c r="D5" s="59">
        <v>1068</v>
      </c>
      <c r="E5" s="59">
        <v>1100</v>
      </c>
      <c r="F5" s="70">
        <v>1079</v>
      </c>
      <c r="G5" s="70">
        <v>1088</v>
      </c>
      <c r="H5" s="60">
        <v>1075</v>
      </c>
      <c r="I5" s="70">
        <v>-1.194852941176472</v>
      </c>
      <c r="J5" s="70">
        <v>0.655430711610494</v>
      </c>
      <c r="L5" s="59">
        <v>3016</v>
      </c>
      <c r="M5" s="60">
        <v>3242</v>
      </c>
      <c r="N5" s="70">
        <v>7.493368700265246</v>
      </c>
      <c r="O5" s="742"/>
      <c r="P5" s="375"/>
      <c r="Q5" s="375"/>
      <c r="R5" s="373"/>
      <c r="S5" s="742"/>
    </row>
    <row r="6" spans="1:19" ht="14.25">
      <c r="A6" s="742"/>
      <c r="B6" s="724" t="s">
        <v>136</v>
      </c>
      <c r="C6" s="675"/>
      <c r="D6" s="59">
        <v>287</v>
      </c>
      <c r="E6" s="59">
        <v>279</v>
      </c>
      <c r="F6" s="70">
        <v>284</v>
      </c>
      <c r="G6" s="70">
        <v>305</v>
      </c>
      <c r="H6" s="60">
        <v>321</v>
      </c>
      <c r="I6" s="70">
        <v>5.245901639344264</v>
      </c>
      <c r="J6" s="70">
        <v>11.846689895470375</v>
      </c>
      <c r="L6" s="59">
        <v>846</v>
      </c>
      <c r="M6" s="60">
        <v>910</v>
      </c>
      <c r="N6" s="70">
        <v>7.56501182033098</v>
      </c>
      <c r="O6" s="742"/>
      <c r="P6" s="375"/>
      <c r="Q6" s="375"/>
      <c r="R6" s="373"/>
      <c r="S6" s="742"/>
    </row>
    <row r="7" spans="1:19" ht="14.25">
      <c r="A7" s="742"/>
      <c r="B7" s="724" t="s">
        <v>177</v>
      </c>
      <c r="C7" s="675"/>
      <c r="D7" s="59">
        <v>129</v>
      </c>
      <c r="E7" s="59">
        <v>118</v>
      </c>
      <c r="F7" s="70">
        <v>136</v>
      </c>
      <c r="G7" s="70">
        <v>145</v>
      </c>
      <c r="H7" s="60">
        <v>144</v>
      </c>
      <c r="I7" s="70">
        <v>-0.6896551724137945</v>
      </c>
      <c r="J7" s="70">
        <v>11.627906976744185</v>
      </c>
      <c r="L7" s="59">
        <v>401</v>
      </c>
      <c r="M7" s="60">
        <v>425</v>
      </c>
      <c r="N7" s="70">
        <v>5.985037406483795</v>
      </c>
      <c r="O7" s="742"/>
      <c r="P7" s="375"/>
      <c r="Q7" s="375"/>
      <c r="R7" s="373"/>
      <c r="S7" s="742"/>
    </row>
    <row r="8" spans="1:19" ht="14.25">
      <c r="A8" s="742"/>
      <c r="B8" s="725" t="s">
        <v>3</v>
      </c>
      <c r="C8" s="742"/>
      <c r="D8" s="59">
        <v>1484</v>
      </c>
      <c r="E8" s="59">
        <v>1497</v>
      </c>
      <c r="F8" s="70">
        <v>1499</v>
      </c>
      <c r="G8" s="70">
        <v>1538</v>
      </c>
      <c r="H8" s="60">
        <v>1540</v>
      </c>
      <c r="I8" s="70">
        <v>0.13003901170351995</v>
      </c>
      <c r="J8" s="70">
        <v>3.7735849056603765</v>
      </c>
      <c r="L8" s="59">
        <v>4263</v>
      </c>
      <c r="M8" s="60">
        <v>4577</v>
      </c>
      <c r="N8" s="70">
        <v>7.365704902650716</v>
      </c>
      <c r="O8" s="742"/>
      <c r="P8" s="375"/>
      <c r="Q8" s="375"/>
      <c r="R8" s="373"/>
      <c r="S8" s="742"/>
    </row>
    <row r="9" spans="1:19" ht="14.25">
      <c r="A9" s="742"/>
      <c r="B9" s="49" t="s">
        <v>0</v>
      </c>
      <c r="C9" s="742"/>
      <c r="D9" s="59">
        <v>461</v>
      </c>
      <c r="E9" s="59">
        <v>481</v>
      </c>
      <c r="F9" s="70">
        <v>472</v>
      </c>
      <c r="G9" s="70">
        <v>489</v>
      </c>
      <c r="H9" s="60">
        <v>521</v>
      </c>
      <c r="I9" s="70">
        <v>6.543967280163598</v>
      </c>
      <c r="J9" s="70">
        <v>13.015184381778733</v>
      </c>
      <c r="L9" s="59">
        <v>1358</v>
      </c>
      <c r="M9" s="60">
        <v>1482</v>
      </c>
      <c r="N9" s="70">
        <v>9.131075110456543</v>
      </c>
      <c r="O9" s="742"/>
      <c r="P9" s="375"/>
      <c r="Q9" s="375"/>
      <c r="R9" s="373"/>
      <c r="S9" s="742"/>
    </row>
    <row r="10" spans="1:19" ht="14.25">
      <c r="A10" s="742"/>
      <c r="B10" s="49" t="s">
        <v>5</v>
      </c>
      <c r="C10" s="742"/>
      <c r="D10" s="59">
        <v>187</v>
      </c>
      <c r="E10" s="59">
        <v>204</v>
      </c>
      <c r="F10" s="70">
        <v>15</v>
      </c>
      <c r="G10" s="70">
        <v>78</v>
      </c>
      <c r="H10" s="60">
        <v>183</v>
      </c>
      <c r="I10" s="70" t="s">
        <v>458</v>
      </c>
      <c r="J10" s="70">
        <v>-2.1390374331550777</v>
      </c>
      <c r="L10" s="59">
        <v>346</v>
      </c>
      <c r="M10" s="60">
        <v>276</v>
      </c>
      <c r="N10" s="70">
        <v>-20.231213872832367</v>
      </c>
      <c r="O10" s="742"/>
      <c r="P10" s="375"/>
      <c r="Q10" s="375"/>
      <c r="R10" s="373"/>
      <c r="S10" s="742"/>
    </row>
    <row r="11" spans="1:19" ht="14.25">
      <c r="A11" s="742"/>
      <c r="B11" s="50" t="s">
        <v>6</v>
      </c>
      <c r="C11" s="742"/>
      <c r="D11" s="59">
        <v>836</v>
      </c>
      <c r="E11" s="207">
        <v>812</v>
      </c>
      <c r="F11" s="70">
        <v>1012</v>
      </c>
      <c r="G11" s="70">
        <v>971</v>
      </c>
      <c r="H11" s="60">
        <v>836</v>
      </c>
      <c r="I11" s="70">
        <v>-13.903192584963953</v>
      </c>
      <c r="J11" s="70">
        <v>0</v>
      </c>
      <c r="L11" s="59">
        <v>2559</v>
      </c>
      <c r="M11" s="60">
        <v>2819</v>
      </c>
      <c r="N11" s="70">
        <v>10.160218835482615</v>
      </c>
      <c r="O11" s="742"/>
      <c r="P11" s="375"/>
      <c r="Q11" s="375"/>
      <c r="R11" s="373"/>
      <c r="S11" s="742"/>
    </row>
    <row r="12" spans="1:19" ht="14.25">
      <c r="A12" s="742"/>
      <c r="B12" s="742"/>
      <c r="C12" s="742"/>
      <c r="F12" s="376"/>
      <c r="G12" s="376"/>
      <c r="H12" s="181"/>
      <c r="I12" s="823"/>
      <c r="J12" s="823"/>
      <c r="K12" s="323"/>
      <c r="M12" s="181"/>
      <c r="N12" s="823"/>
      <c r="O12" s="742"/>
      <c r="P12" s="742"/>
      <c r="Q12" s="281"/>
      <c r="R12" s="742"/>
      <c r="S12" s="742"/>
    </row>
    <row r="13" spans="1:17" s="14" customFormat="1" ht="14.25" customHeight="1">
      <c r="A13" s="44" t="s">
        <v>343</v>
      </c>
      <c r="B13" s="15"/>
      <c r="D13" s="7"/>
      <c r="E13" s="7"/>
      <c r="F13" s="386"/>
      <c r="G13" s="386"/>
      <c r="H13" s="183"/>
      <c r="I13" s="824"/>
      <c r="J13" s="823"/>
      <c r="K13" s="323"/>
      <c r="L13" s="323"/>
      <c r="M13" s="183"/>
      <c r="N13" s="824"/>
      <c r="Q13" s="321"/>
    </row>
    <row r="14" spans="1:19" ht="14.25">
      <c r="A14" s="742"/>
      <c r="B14" s="49" t="s">
        <v>232</v>
      </c>
      <c r="C14" s="742"/>
      <c r="D14" s="59">
        <v>260053</v>
      </c>
      <c r="E14" s="59">
        <v>263125</v>
      </c>
      <c r="F14" s="70">
        <v>266172</v>
      </c>
      <c r="G14" s="70">
        <v>270048</v>
      </c>
      <c r="H14" s="60">
        <v>273860</v>
      </c>
      <c r="I14" s="70">
        <v>1.411600900580634</v>
      </c>
      <c r="J14" s="70">
        <v>5.309302334524113</v>
      </c>
      <c r="L14" s="59">
        <v>260053</v>
      </c>
      <c r="M14" s="60">
        <v>273860</v>
      </c>
      <c r="N14" s="70">
        <v>5.309302334524113</v>
      </c>
      <c r="O14" s="320"/>
      <c r="P14" s="418"/>
      <c r="Q14" s="418">
        <v>1.4116009005806376</v>
      </c>
      <c r="R14" s="418">
        <v>5.309302334524117</v>
      </c>
      <c r="S14" s="418"/>
    </row>
    <row r="15" spans="1:19" ht="14.25">
      <c r="A15" s="742"/>
      <c r="B15" s="49" t="s">
        <v>8</v>
      </c>
      <c r="C15" s="742"/>
      <c r="D15" s="59">
        <v>189435</v>
      </c>
      <c r="E15" s="59">
        <v>191287</v>
      </c>
      <c r="F15" s="70">
        <v>189741</v>
      </c>
      <c r="G15" s="70">
        <v>185595</v>
      </c>
      <c r="H15" s="60">
        <v>192518</v>
      </c>
      <c r="I15" s="70">
        <v>3.730165144535147</v>
      </c>
      <c r="J15" s="70">
        <v>1.6274711642515927</v>
      </c>
      <c r="L15" s="59">
        <v>189435</v>
      </c>
      <c r="M15" s="60">
        <v>192518</v>
      </c>
      <c r="N15" s="70">
        <v>1.6274711642515927</v>
      </c>
      <c r="O15" s="320"/>
      <c r="P15" s="418"/>
      <c r="Q15" s="418">
        <v>3.7301651445351434</v>
      </c>
      <c r="R15" s="418">
        <v>1.6274711642515902</v>
      </c>
      <c r="S15" s="418"/>
    </row>
    <row r="16" spans="2:19" s="742" customFormat="1" ht="14.25">
      <c r="B16" s="49" t="s">
        <v>45</v>
      </c>
      <c r="D16" s="59">
        <v>5</v>
      </c>
      <c r="E16" s="59">
        <v>6</v>
      </c>
      <c r="F16" s="70">
        <v>4</v>
      </c>
      <c r="G16" s="70">
        <v>2</v>
      </c>
      <c r="H16" s="60">
        <v>11</v>
      </c>
      <c r="I16" s="70" t="s">
        <v>458</v>
      </c>
      <c r="J16" s="70" t="s">
        <v>458</v>
      </c>
      <c r="K16" s="59"/>
      <c r="L16" s="59">
        <v>11</v>
      </c>
      <c r="M16" s="60">
        <v>17</v>
      </c>
      <c r="N16" s="70">
        <v>54.54545454545454</v>
      </c>
      <c r="O16" s="678"/>
      <c r="P16" s="418"/>
      <c r="Q16" s="418">
        <v>450</v>
      </c>
      <c r="R16" s="418">
        <v>120</v>
      </c>
      <c r="S16" s="418"/>
    </row>
    <row r="17" spans="2:19" s="742" customFormat="1" ht="14.25">
      <c r="B17" s="49" t="s">
        <v>46</v>
      </c>
      <c r="D17" s="59">
        <v>3</v>
      </c>
      <c r="E17" s="59">
        <v>3</v>
      </c>
      <c r="F17" s="70">
        <v>3</v>
      </c>
      <c r="G17" s="70">
        <v>2</v>
      </c>
      <c r="H17" s="60">
        <v>3</v>
      </c>
      <c r="I17" s="70">
        <v>50</v>
      </c>
      <c r="J17" s="70">
        <v>0</v>
      </c>
      <c r="K17" s="59"/>
      <c r="L17" s="59">
        <v>8</v>
      </c>
      <c r="M17" s="60">
        <v>8</v>
      </c>
      <c r="N17" s="70">
        <v>0</v>
      </c>
      <c r="O17" s="678"/>
      <c r="P17" s="418"/>
      <c r="Q17" s="418">
        <v>50</v>
      </c>
      <c r="R17" s="418">
        <v>0</v>
      </c>
      <c r="S17" s="418"/>
    </row>
    <row r="18" spans="2:20" ht="14.25">
      <c r="B18" s="742"/>
      <c r="C18" s="742"/>
      <c r="F18" s="70"/>
      <c r="G18" s="70"/>
      <c r="I18" s="70"/>
      <c r="J18" s="70"/>
      <c r="O18" s="742"/>
      <c r="P18" s="742"/>
      <c r="Q18" s="418"/>
      <c r="R18" s="418"/>
      <c r="S18" s="418"/>
      <c r="T18" s="742"/>
    </row>
    <row r="19" spans="2:20" ht="14.25">
      <c r="B19" s="742"/>
      <c r="M19" s="205"/>
      <c r="N19" s="248"/>
      <c r="O19" s="742"/>
      <c r="P19" s="742"/>
      <c r="Q19" s="742"/>
      <c r="R19" s="742"/>
      <c r="S19" s="742"/>
      <c r="T19" s="742"/>
    </row>
    <row r="20" spans="2:20" ht="14.25">
      <c r="B20" s="742"/>
      <c r="F20" s="192"/>
      <c r="G20" s="192"/>
      <c r="H20" s="181"/>
      <c r="M20" s="181"/>
      <c r="O20" s="742"/>
      <c r="P20" s="742"/>
      <c r="Q20" s="742"/>
      <c r="R20" s="742"/>
      <c r="S20" s="742"/>
      <c r="T20" s="742"/>
    </row>
    <row r="21" spans="2:20" ht="14.25">
      <c r="B21" s="742"/>
      <c r="F21" s="192"/>
      <c r="G21" s="192"/>
      <c r="H21" s="181"/>
      <c r="M21" s="181"/>
      <c r="O21" s="742"/>
      <c r="P21" s="742"/>
      <c r="Q21" s="742"/>
      <c r="R21" s="742"/>
      <c r="S21" s="742"/>
      <c r="T21" s="742"/>
    </row>
    <row r="22" spans="2:20" ht="14.25">
      <c r="B22" s="742"/>
      <c r="D22" s="156"/>
      <c r="E22" s="156"/>
      <c r="F22" s="192"/>
      <c r="G22" s="192"/>
      <c r="H22" s="181"/>
      <c r="M22" s="181"/>
      <c r="O22" s="742"/>
      <c r="P22" s="742"/>
      <c r="Q22" s="742"/>
      <c r="R22" s="742"/>
      <c r="S22" s="742"/>
      <c r="T22" s="742"/>
    </row>
    <row r="23" spans="2:20" ht="14.25">
      <c r="B23" s="742"/>
      <c r="D23" s="156"/>
      <c r="E23" s="156"/>
      <c r="F23" s="192"/>
      <c r="G23" s="192"/>
      <c r="H23" s="181"/>
      <c r="M23" s="181"/>
      <c r="O23" s="742"/>
      <c r="P23" s="742"/>
      <c r="Q23" s="742"/>
      <c r="R23" s="742"/>
      <c r="S23" s="742"/>
      <c r="T23" s="742"/>
    </row>
    <row r="24" spans="2:20" ht="14.25">
      <c r="B24" s="742"/>
      <c r="D24" s="156"/>
      <c r="E24" s="156"/>
      <c r="F24" s="192"/>
      <c r="G24" s="192"/>
      <c r="H24" s="181"/>
      <c r="M24" s="181"/>
      <c r="O24" s="742"/>
      <c r="P24" s="742"/>
      <c r="Q24" s="742"/>
      <c r="R24" s="742"/>
      <c r="S24" s="742"/>
      <c r="T24" s="742"/>
    </row>
    <row r="25" spans="2:20" ht="14.25">
      <c r="B25" s="742"/>
      <c r="D25" s="156"/>
      <c r="E25" s="156"/>
      <c r="F25" s="192"/>
      <c r="G25" s="192"/>
      <c r="H25" s="181"/>
      <c r="M25" s="181"/>
      <c r="O25" s="742"/>
      <c r="P25" s="742"/>
      <c r="Q25" s="742"/>
      <c r="R25" s="742"/>
      <c r="S25" s="742"/>
      <c r="T25" s="742"/>
    </row>
    <row r="26" spans="2:20" ht="14.25">
      <c r="B26" s="742"/>
      <c r="F26" s="192"/>
      <c r="G26" s="192"/>
      <c r="H26" s="181"/>
      <c r="M26" s="181"/>
      <c r="O26" s="742"/>
      <c r="P26" s="742"/>
      <c r="Q26" s="742"/>
      <c r="R26" s="742"/>
      <c r="S26" s="742"/>
      <c r="T26" s="742"/>
    </row>
    <row r="27" spans="2:20" ht="14.25">
      <c r="B27" s="742"/>
      <c r="F27" s="192"/>
      <c r="G27" s="192"/>
      <c r="H27" s="181"/>
      <c r="M27" s="181"/>
      <c r="O27" s="742"/>
      <c r="P27" s="742"/>
      <c r="Q27" s="742"/>
      <c r="R27" s="742"/>
      <c r="S27" s="742"/>
      <c r="T27" s="742"/>
    </row>
    <row r="28" spans="2:20" ht="14.25">
      <c r="B28" s="742"/>
      <c r="F28" s="192"/>
      <c r="G28" s="192"/>
      <c r="H28" s="181"/>
      <c r="M28" s="181"/>
      <c r="O28" s="742"/>
      <c r="P28" s="742"/>
      <c r="Q28" s="742"/>
      <c r="R28" s="742"/>
      <c r="S28" s="742"/>
      <c r="T28" s="742"/>
    </row>
    <row r="29" spans="2:20" ht="14.25">
      <c r="B29" s="170"/>
      <c r="F29" s="192"/>
      <c r="G29" s="192"/>
      <c r="H29" s="181"/>
      <c r="M29" s="181"/>
      <c r="O29" s="742"/>
      <c r="P29" s="742"/>
      <c r="Q29" s="742"/>
      <c r="R29" s="742"/>
      <c r="S29" s="742"/>
      <c r="T29" s="742"/>
    </row>
    <row r="30" spans="2:20" ht="14.25">
      <c r="B30" s="170"/>
      <c r="F30" s="192"/>
      <c r="G30" s="192"/>
      <c r="H30" s="181"/>
      <c r="M30" s="181"/>
      <c r="O30" s="742"/>
      <c r="P30" s="742"/>
      <c r="Q30" s="742"/>
      <c r="R30" s="742"/>
      <c r="S30" s="742"/>
      <c r="T30" s="742"/>
    </row>
    <row r="31" spans="2:20" ht="14.25">
      <c r="B31" s="742"/>
      <c r="F31" s="192"/>
      <c r="G31" s="192"/>
      <c r="H31" s="181"/>
      <c r="M31" s="181"/>
      <c r="O31" s="742"/>
      <c r="P31" s="742"/>
      <c r="Q31" s="742"/>
      <c r="R31" s="742"/>
      <c r="S31" s="742"/>
      <c r="T31" s="742"/>
    </row>
    <row r="32" spans="2:20" ht="14.25">
      <c r="B32" s="742"/>
      <c r="F32" s="192"/>
      <c r="G32" s="192"/>
      <c r="H32" s="181"/>
      <c r="M32" s="181"/>
      <c r="O32" s="742"/>
      <c r="P32" s="742"/>
      <c r="Q32" s="742"/>
      <c r="R32" s="742"/>
      <c r="S32" s="742"/>
      <c r="T32" s="742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596"/>
      <c r="G142" s="596"/>
      <c r="H142" s="190"/>
      <c r="M142" s="190"/>
    </row>
    <row r="143" spans="6:13" ht="14.25">
      <c r="F143" s="596"/>
      <c r="G143" s="596"/>
      <c r="H143" s="190"/>
      <c r="M143" s="190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  <row r="147" spans="6:13" ht="14.25">
      <c r="F147" s="596"/>
      <c r="G147" s="596"/>
      <c r="H147" s="190"/>
      <c r="M147" s="190"/>
    </row>
    <row r="148" spans="6:13" ht="14.25">
      <c r="F148" s="596"/>
      <c r="G148" s="596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8"/>
  <sheetViews>
    <sheetView zoomScale="80" zoomScaleNormal="80" zoomScaleSheetLayoutView="85" zoomScalePageLayoutView="0" workbookViewId="0" topLeftCell="B1">
      <selection activeCell="L15" sqref="L15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00390625" style="1" customWidth="1"/>
    <col min="4" max="7" width="10.28125" style="59" customWidth="1"/>
    <col min="8" max="8" width="10.28125" style="60" customWidth="1"/>
    <col min="9" max="9" width="8.8515625" style="70" bestFit="1" customWidth="1"/>
    <col min="10" max="10" width="9.28125" style="70" customWidth="1"/>
    <col min="11" max="11" width="8.8515625" style="59" customWidth="1"/>
    <col min="12" max="12" width="12.421875" style="59" customWidth="1"/>
    <col min="13" max="13" width="10.28125" style="60" customWidth="1"/>
    <col min="14" max="14" width="9.8515625" style="70" customWidth="1"/>
    <col min="15" max="17" width="9.140625" style="10" customWidth="1"/>
    <col min="18" max="16384" width="9.140625" style="10" customWidth="1"/>
  </cols>
  <sheetData>
    <row r="1" spans="1:14" s="24" customFormat="1" ht="20.25">
      <c r="A1" s="23" t="s">
        <v>298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53.25" customHeight="1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139" t="s">
        <v>435</v>
      </c>
      <c r="M2" s="268" t="s">
        <v>436</v>
      </c>
      <c r="N2" s="282" t="s">
        <v>437</v>
      </c>
    </row>
    <row r="3" spans="1:14" s="14" customFormat="1" ht="6" customHeight="1">
      <c r="A3" s="44"/>
      <c r="B3" s="15"/>
      <c r="D3" s="155"/>
      <c r="E3" s="155"/>
      <c r="F3" s="597"/>
      <c r="G3" s="597"/>
      <c r="H3" s="183"/>
      <c r="I3" s="51"/>
      <c r="J3" s="51"/>
      <c r="K3" s="7"/>
      <c r="L3" s="7"/>
      <c r="M3" s="183"/>
      <c r="N3" s="51"/>
    </row>
    <row r="4" spans="1:14" s="14" customFormat="1" ht="14.25" customHeight="1">
      <c r="A4" s="44" t="s">
        <v>333</v>
      </c>
      <c r="B4" s="15"/>
      <c r="D4" s="7"/>
      <c r="E4" s="7"/>
      <c r="F4" s="7"/>
      <c r="G4" s="7"/>
      <c r="H4" s="62"/>
      <c r="I4" s="51"/>
      <c r="J4" s="51"/>
      <c r="K4" s="7"/>
      <c r="L4" s="7"/>
      <c r="M4" s="62"/>
      <c r="N4" s="51"/>
    </row>
    <row r="5" spans="2:17" ht="14.25">
      <c r="B5" s="49" t="s">
        <v>2</v>
      </c>
      <c r="C5" s="10"/>
      <c r="D5" s="59">
        <v>61</v>
      </c>
      <c r="E5" s="59">
        <v>42</v>
      </c>
      <c r="F5" s="59">
        <v>12</v>
      </c>
      <c r="G5" s="59">
        <v>16</v>
      </c>
      <c r="H5" s="60">
        <v>43</v>
      </c>
      <c r="I5" s="70" t="s">
        <v>458</v>
      </c>
      <c r="J5" s="70">
        <v>-29.508196721311474</v>
      </c>
      <c r="L5" s="59">
        <v>277</v>
      </c>
      <c r="M5" s="60">
        <v>71</v>
      </c>
      <c r="N5" s="70">
        <v>-74.36823104693141</v>
      </c>
      <c r="O5" s="375"/>
      <c r="P5" s="375"/>
      <c r="Q5" s="373"/>
    </row>
    <row r="6" spans="2:17" ht="14.25">
      <c r="B6" s="724" t="s">
        <v>136</v>
      </c>
      <c r="C6" s="675"/>
      <c r="D6" s="166">
        <v>0</v>
      </c>
      <c r="E6" s="166">
        <v>0</v>
      </c>
      <c r="F6" s="166">
        <v>0</v>
      </c>
      <c r="G6" s="166">
        <v>0</v>
      </c>
      <c r="H6" s="1001">
        <v>0</v>
      </c>
      <c r="I6" s="70">
        <v>0</v>
      </c>
      <c r="J6" s="70">
        <v>0</v>
      </c>
      <c r="L6" s="166">
        <v>0</v>
      </c>
      <c r="M6" s="1001">
        <v>0</v>
      </c>
      <c r="N6" s="70">
        <v>0</v>
      </c>
      <c r="O6" s="375"/>
      <c r="P6" s="375"/>
      <c r="Q6" s="373"/>
    </row>
    <row r="7" spans="2:17" ht="14.25">
      <c r="B7" s="724" t="s">
        <v>177</v>
      </c>
      <c r="C7" s="675"/>
      <c r="D7" s="59">
        <v>163</v>
      </c>
      <c r="E7" s="59">
        <v>50</v>
      </c>
      <c r="F7" s="59">
        <v>281</v>
      </c>
      <c r="G7" s="59">
        <v>186</v>
      </c>
      <c r="H7" s="60">
        <v>247</v>
      </c>
      <c r="I7" s="70">
        <v>32.79569892473118</v>
      </c>
      <c r="J7" s="70">
        <v>51.53374233128834</v>
      </c>
      <c r="L7" s="59">
        <v>303</v>
      </c>
      <c r="M7" s="60">
        <v>714</v>
      </c>
      <c r="N7" s="70" t="s">
        <v>458</v>
      </c>
      <c r="O7" s="375"/>
      <c r="P7" s="375"/>
      <c r="Q7" s="373"/>
    </row>
    <row r="8" spans="2:17" ht="14.25">
      <c r="B8" s="49" t="s">
        <v>3</v>
      </c>
      <c r="C8" s="10"/>
      <c r="D8" s="59">
        <v>224</v>
      </c>
      <c r="E8" s="59">
        <v>92</v>
      </c>
      <c r="F8" s="59">
        <v>293</v>
      </c>
      <c r="G8" s="59">
        <v>202</v>
      </c>
      <c r="H8" s="60">
        <v>290</v>
      </c>
      <c r="I8" s="70">
        <v>43.56435643564356</v>
      </c>
      <c r="J8" s="70">
        <v>29.464285714285722</v>
      </c>
      <c r="L8" s="59">
        <v>580</v>
      </c>
      <c r="M8" s="60">
        <v>785</v>
      </c>
      <c r="N8" s="70">
        <v>35.3448275862069</v>
      </c>
      <c r="O8" s="375"/>
      <c r="P8" s="375"/>
      <c r="Q8" s="373"/>
    </row>
    <row r="9" spans="2:17" ht="14.25">
      <c r="B9" s="49" t="s">
        <v>0</v>
      </c>
      <c r="C9" s="10"/>
      <c r="D9" s="59">
        <v>153</v>
      </c>
      <c r="E9" s="59">
        <v>150</v>
      </c>
      <c r="F9" s="59">
        <v>143</v>
      </c>
      <c r="G9" s="59">
        <v>155</v>
      </c>
      <c r="H9" s="60">
        <v>155</v>
      </c>
      <c r="I9" s="70">
        <v>0</v>
      </c>
      <c r="J9" s="70">
        <v>1.3071895424836555</v>
      </c>
      <c r="L9" s="59">
        <v>452</v>
      </c>
      <c r="M9" s="60">
        <v>453</v>
      </c>
      <c r="N9" s="70">
        <v>0.22123893805310324</v>
      </c>
      <c r="O9" s="375"/>
      <c r="P9" s="375"/>
      <c r="Q9" s="373"/>
    </row>
    <row r="10" spans="2:17" ht="14.25">
      <c r="B10" s="49" t="s">
        <v>5</v>
      </c>
      <c r="C10" s="10"/>
      <c r="D10" s="70">
        <v>-11</v>
      </c>
      <c r="E10" s="70">
        <v>-4</v>
      </c>
      <c r="F10" s="70">
        <v>-2</v>
      </c>
      <c r="G10" s="70">
        <v>-1</v>
      </c>
      <c r="H10" s="676">
        <v>1</v>
      </c>
      <c r="I10" s="70" t="s">
        <v>320</v>
      </c>
      <c r="J10" s="70" t="s">
        <v>320</v>
      </c>
      <c r="K10" s="166"/>
      <c r="L10" s="70">
        <v>-16</v>
      </c>
      <c r="M10" s="676">
        <v>-2</v>
      </c>
      <c r="N10" s="70">
        <v>87.5</v>
      </c>
      <c r="O10" s="375"/>
      <c r="P10" s="375"/>
      <c r="Q10" s="373"/>
    </row>
    <row r="11" spans="2:17" ht="14.25">
      <c r="B11" s="50" t="s">
        <v>6</v>
      </c>
      <c r="C11" s="10"/>
      <c r="D11" s="70">
        <v>82</v>
      </c>
      <c r="E11" s="70">
        <v>-54</v>
      </c>
      <c r="F11" s="70">
        <v>152</v>
      </c>
      <c r="G11" s="59">
        <v>48</v>
      </c>
      <c r="H11" s="1002">
        <v>134</v>
      </c>
      <c r="I11" s="70" t="s">
        <v>458</v>
      </c>
      <c r="J11" s="70">
        <v>63.414634146341456</v>
      </c>
      <c r="L11" s="59">
        <v>144</v>
      </c>
      <c r="M11" s="60">
        <v>334</v>
      </c>
      <c r="N11" s="70" t="s">
        <v>458</v>
      </c>
      <c r="O11" s="375"/>
      <c r="P11" s="375"/>
      <c r="Q11" s="373"/>
    </row>
    <row r="12" spans="3:16" ht="14.25">
      <c r="C12" s="10"/>
      <c r="H12" s="181"/>
      <c r="I12" s="823"/>
      <c r="J12" s="823"/>
      <c r="M12" s="181"/>
      <c r="N12" s="823"/>
      <c r="P12" s="281"/>
    </row>
    <row r="13" spans="1:16" s="14" customFormat="1" ht="14.25" customHeight="1">
      <c r="A13" s="44" t="s">
        <v>343</v>
      </c>
      <c r="B13" s="15"/>
      <c r="D13" s="7"/>
      <c r="E13" s="7"/>
      <c r="F13" s="267"/>
      <c r="G13" s="267"/>
      <c r="H13" s="183"/>
      <c r="I13" s="824"/>
      <c r="J13" s="823"/>
      <c r="K13" s="323"/>
      <c r="L13" s="323"/>
      <c r="M13" s="183"/>
      <c r="N13" s="824"/>
      <c r="P13" s="321"/>
    </row>
    <row r="14" spans="2:19" ht="14.25">
      <c r="B14" s="49" t="s">
        <v>232</v>
      </c>
      <c r="C14" s="10"/>
      <c r="D14" s="59">
        <v>104048</v>
      </c>
      <c r="E14" s="59">
        <v>108646</v>
      </c>
      <c r="F14" s="59">
        <v>110779</v>
      </c>
      <c r="G14" s="59">
        <v>113753</v>
      </c>
      <c r="H14" s="60">
        <v>111458</v>
      </c>
      <c r="I14" s="70">
        <v>-2.017529208020885</v>
      </c>
      <c r="J14" s="70">
        <v>7.121713055512835</v>
      </c>
      <c r="L14" s="59">
        <v>104048</v>
      </c>
      <c r="M14" s="60">
        <v>111458</v>
      </c>
      <c r="N14" s="70">
        <v>7.121713055512835</v>
      </c>
      <c r="O14" s="418"/>
      <c r="P14" s="418"/>
      <c r="Q14" s="418"/>
      <c r="R14" s="418"/>
      <c r="S14" s="418"/>
    </row>
    <row r="15" spans="2:19" ht="14.25">
      <c r="B15" s="49" t="s">
        <v>8</v>
      </c>
      <c r="C15" s="10"/>
      <c r="D15" s="59">
        <v>43644</v>
      </c>
      <c r="E15" s="59">
        <v>47641</v>
      </c>
      <c r="F15" s="59">
        <v>51635</v>
      </c>
      <c r="G15" s="59">
        <v>54470</v>
      </c>
      <c r="H15" s="60">
        <v>55662</v>
      </c>
      <c r="I15" s="70">
        <v>2.188360565448866</v>
      </c>
      <c r="J15" s="70">
        <v>27.536431124553197</v>
      </c>
      <c r="L15" s="59">
        <v>43644</v>
      </c>
      <c r="M15" s="60">
        <v>55662</v>
      </c>
      <c r="N15" s="70">
        <v>27.536431124553197</v>
      </c>
      <c r="O15" s="418"/>
      <c r="P15" s="418"/>
      <c r="Q15" s="418"/>
      <c r="R15" s="418"/>
      <c r="S15" s="418"/>
    </row>
    <row r="16" spans="2:19" s="742" customFormat="1" ht="14.25">
      <c r="B16" s="49" t="s">
        <v>45</v>
      </c>
      <c r="D16" s="59">
        <v>3</v>
      </c>
      <c r="E16" s="59">
        <v>2</v>
      </c>
      <c r="F16" s="59">
        <v>2</v>
      </c>
      <c r="G16" s="59">
        <v>3</v>
      </c>
      <c r="H16" s="60">
        <v>4</v>
      </c>
      <c r="I16" s="70">
        <v>33.33333333333333</v>
      </c>
      <c r="J16" s="70">
        <v>33.33333333333333</v>
      </c>
      <c r="K16" s="59"/>
      <c r="L16" s="59">
        <v>7</v>
      </c>
      <c r="M16" s="60">
        <v>9</v>
      </c>
      <c r="N16" s="70">
        <v>28.57142857142858</v>
      </c>
      <c r="O16" s="418"/>
      <c r="P16" s="418"/>
      <c r="Q16" s="418"/>
      <c r="R16" s="418"/>
      <c r="S16" s="418"/>
    </row>
    <row r="17" spans="2:19" s="742" customFormat="1" ht="14.25">
      <c r="B17" s="49" t="s">
        <v>46</v>
      </c>
      <c r="D17" s="59">
        <v>1</v>
      </c>
      <c r="E17" s="59">
        <v>1</v>
      </c>
      <c r="F17" s="59">
        <v>1</v>
      </c>
      <c r="G17" s="59">
        <v>1</v>
      </c>
      <c r="H17" s="60">
        <v>1</v>
      </c>
      <c r="I17" s="70">
        <v>0</v>
      </c>
      <c r="J17" s="70">
        <v>0</v>
      </c>
      <c r="K17" s="166"/>
      <c r="L17" s="70">
        <v>3</v>
      </c>
      <c r="M17" s="60">
        <v>3</v>
      </c>
      <c r="N17" s="70">
        <v>0</v>
      </c>
      <c r="O17" s="418"/>
      <c r="P17" s="418"/>
      <c r="Q17" s="418"/>
      <c r="R17" s="418"/>
      <c r="S17" s="418"/>
    </row>
    <row r="18" spans="3:19" ht="14.25">
      <c r="C18" s="10"/>
      <c r="O18" s="375"/>
      <c r="P18" s="375"/>
      <c r="Q18" s="418"/>
      <c r="R18" s="418"/>
      <c r="S18" s="418"/>
    </row>
    <row r="19" spans="4:15" ht="14.25">
      <c r="D19" s="156"/>
      <c r="E19" s="156"/>
      <c r="O19" s="742"/>
    </row>
    <row r="20" spans="2:5" ht="14.25">
      <c r="B20" s="759" t="s">
        <v>402</v>
      </c>
      <c r="C20" s="759" t="s">
        <v>319</v>
      </c>
      <c r="D20" s="156"/>
      <c r="E20" s="156"/>
    </row>
    <row r="21" spans="4:5" ht="14.25">
      <c r="D21" s="156"/>
      <c r="E21" s="156"/>
    </row>
    <row r="22" spans="4:5" ht="14.25">
      <c r="D22" s="156"/>
      <c r="E22" s="156"/>
    </row>
    <row r="23" spans="4:13" ht="14.25">
      <c r="D23" s="156"/>
      <c r="E23" s="156"/>
      <c r="F23" s="192"/>
      <c r="G23" s="192"/>
      <c r="H23" s="181"/>
      <c r="M23" s="181"/>
    </row>
    <row r="24" spans="4:13" ht="14.25">
      <c r="D24" s="156"/>
      <c r="E24" s="156"/>
      <c r="F24" s="192"/>
      <c r="G24" s="192"/>
      <c r="H24" s="181"/>
      <c r="M24" s="181"/>
    </row>
    <row r="25" spans="4:13" ht="14.25">
      <c r="D25" s="156"/>
      <c r="E25" s="156"/>
      <c r="F25" s="192"/>
      <c r="G25" s="192"/>
      <c r="H25" s="181"/>
      <c r="M25" s="181"/>
    </row>
    <row r="26" spans="4:13" ht="14.25">
      <c r="D26" s="156"/>
      <c r="E26" s="156"/>
      <c r="F26" s="192"/>
      <c r="G26" s="192"/>
      <c r="H26" s="181"/>
      <c r="M26" s="181"/>
    </row>
    <row r="27" spans="6:13" ht="14.25">
      <c r="F27" s="192"/>
      <c r="G27" s="192"/>
      <c r="H27" s="181"/>
      <c r="M27" s="181"/>
    </row>
    <row r="28" spans="6:13" ht="14.25">
      <c r="F28" s="192"/>
      <c r="G28" s="192"/>
      <c r="H28" s="181"/>
      <c r="M28" s="181"/>
    </row>
    <row r="29" spans="6:13" ht="14.25">
      <c r="F29" s="192"/>
      <c r="G29" s="192"/>
      <c r="H29" s="181"/>
      <c r="M29" s="181"/>
    </row>
    <row r="30" spans="6:13" ht="14.25">
      <c r="F30" s="192"/>
      <c r="G30" s="192"/>
      <c r="H30" s="181"/>
      <c r="M30" s="181"/>
    </row>
    <row r="31" spans="6:13" ht="14.25"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596"/>
      <c r="G142" s="596"/>
      <c r="H142" s="190"/>
      <c r="M142" s="190"/>
    </row>
    <row r="143" spans="6:13" ht="14.25">
      <c r="F143" s="596"/>
      <c r="G143" s="596"/>
      <c r="H143" s="190"/>
      <c r="M143" s="190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  <row r="147" spans="6:13" ht="14.25">
      <c r="F147" s="596"/>
      <c r="G147" s="596"/>
      <c r="H147" s="190"/>
      <c r="M147" s="190"/>
    </row>
    <row r="148" spans="6:13" ht="14.25">
      <c r="F148" s="596"/>
      <c r="G148" s="596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51"/>
  <sheetViews>
    <sheetView zoomScale="90" zoomScaleNormal="9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M15" sqref="M15"/>
    </sheetView>
  </sheetViews>
  <sheetFormatPr defaultColWidth="9.140625" defaultRowHeight="12.75"/>
  <cols>
    <col min="1" max="1" width="2.28125" style="424" customWidth="1"/>
    <col min="2" max="2" width="38.28125" style="457" customWidth="1"/>
    <col min="3" max="3" width="1.28515625" style="457" customWidth="1"/>
    <col min="4" max="7" width="9.7109375" style="427" customWidth="1"/>
    <col min="8" max="8" width="9.7109375" style="428" customWidth="1"/>
    <col min="9" max="10" width="9.7109375" style="427" customWidth="1"/>
    <col min="11" max="11" width="5.7109375" style="427" customWidth="1"/>
    <col min="12" max="12" width="9.7109375" style="427" customWidth="1"/>
    <col min="13" max="13" width="9.7109375" style="428" customWidth="1"/>
    <col min="14" max="14" width="9.7109375" style="427" customWidth="1"/>
    <col min="15" max="17" width="9.140625" style="424" customWidth="1"/>
    <col min="18" max="16384" width="9.140625" style="424" customWidth="1"/>
  </cols>
  <sheetData>
    <row r="1" spans="1:14" s="420" customFormat="1" ht="20.25">
      <c r="A1" s="419" t="s">
        <v>35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s="423" customFormat="1" ht="50.25" customHeight="1">
      <c r="A2" s="1017" t="s">
        <v>52</v>
      </c>
      <c r="B2" s="1017"/>
      <c r="C2" s="1017"/>
      <c r="D2" s="422" t="s">
        <v>378</v>
      </c>
      <c r="E2" s="422" t="s">
        <v>389</v>
      </c>
      <c r="F2" s="422" t="s">
        <v>391</v>
      </c>
      <c r="G2" s="422" t="s">
        <v>414</v>
      </c>
      <c r="H2" s="139" t="s">
        <v>432</v>
      </c>
      <c r="I2" s="139" t="s">
        <v>433</v>
      </c>
      <c r="J2" s="139" t="s">
        <v>434</v>
      </c>
      <c r="K2" s="422"/>
      <c r="L2" s="139" t="s">
        <v>435</v>
      </c>
      <c r="M2" s="139" t="s">
        <v>436</v>
      </c>
      <c r="N2" s="139" t="s">
        <v>437</v>
      </c>
    </row>
    <row r="3" spans="2:3" ht="6.75" customHeight="1">
      <c r="B3" s="425"/>
      <c r="C3" s="426"/>
    </row>
    <row r="4" spans="1:14" ht="15">
      <c r="A4" s="430" t="s">
        <v>274</v>
      </c>
      <c r="B4" s="424"/>
      <c r="C4" s="424"/>
      <c r="H4" s="205"/>
      <c r="N4" s="431"/>
    </row>
    <row r="5" spans="2:19" s="432" customFormat="1" ht="14.25">
      <c r="B5" s="433" t="s">
        <v>2</v>
      </c>
      <c r="C5" s="426"/>
      <c r="D5" s="429">
        <v>2273</v>
      </c>
      <c r="E5" s="429">
        <v>2330</v>
      </c>
      <c r="F5" s="429">
        <v>2310</v>
      </c>
      <c r="G5" s="429">
        <v>2429</v>
      </c>
      <c r="H5" s="676">
        <v>2460</v>
      </c>
      <c r="I5" s="70">
        <v>1.2762453684643793</v>
      </c>
      <c r="J5" s="70">
        <v>8.227012758468977</v>
      </c>
      <c r="K5" s="70"/>
      <c r="L5" s="70">
        <v>6625</v>
      </c>
      <c r="M5" s="676">
        <v>7199</v>
      </c>
      <c r="N5" s="59">
        <v>8.664150943396232</v>
      </c>
      <c r="P5" s="424"/>
      <c r="Q5" s="427"/>
      <c r="R5" s="427"/>
      <c r="S5" s="427"/>
    </row>
    <row r="6" spans="2:19" s="432" customFormat="1" ht="14.25">
      <c r="B6" s="433" t="s">
        <v>136</v>
      </c>
      <c r="C6" s="426"/>
      <c r="D6" s="429">
        <v>695</v>
      </c>
      <c r="E6" s="429">
        <v>635</v>
      </c>
      <c r="F6" s="429">
        <v>730</v>
      </c>
      <c r="G6" s="429">
        <v>767</v>
      </c>
      <c r="H6" s="676">
        <v>814</v>
      </c>
      <c r="I6" s="70">
        <v>6.127770534550203</v>
      </c>
      <c r="J6" s="70">
        <v>17.12230215827337</v>
      </c>
      <c r="K6" s="295"/>
      <c r="L6" s="70">
        <v>2145</v>
      </c>
      <c r="M6" s="676">
        <v>2311</v>
      </c>
      <c r="N6" s="59">
        <v>7.738927738927748</v>
      </c>
      <c r="P6" s="424"/>
      <c r="Q6" s="427"/>
      <c r="R6" s="427"/>
      <c r="S6" s="427"/>
    </row>
    <row r="7" spans="2:19" s="432" customFormat="1" ht="14.25">
      <c r="B7" s="432" t="s">
        <v>177</v>
      </c>
      <c r="C7" s="433"/>
      <c r="D7" s="429">
        <v>407</v>
      </c>
      <c r="E7" s="429">
        <v>280</v>
      </c>
      <c r="F7" s="429">
        <v>511</v>
      </c>
      <c r="G7" s="429">
        <v>513</v>
      </c>
      <c r="H7" s="676">
        <v>549</v>
      </c>
      <c r="I7" s="70">
        <v>7.017543859649122</v>
      </c>
      <c r="J7" s="70">
        <v>34.8894348894349</v>
      </c>
      <c r="K7" s="295"/>
      <c r="L7" s="70">
        <v>1168</v>
      </c>
      <c r="M7" s="676">
        <v>1573</v>
      </c>
      <c r="N7" s="70">
        <v>34.67465753424656</v>
      </c>
      <c r="P7" s="424"/>
      <c r="Q7" s="434"/>
      <c r="R7" s="427"/>
      <c r="S7" s="427"/>
    </row>
    <row r="8" spans="2:19" s="432" customFormat="1" ht="14.25">
      <c r="B8" s="433" t="s">
        <v>3</v>
      </c>
      <c r="C8" s="426"/>
      <c r="D8" s="429">
        <v>3375</v>
      </c>
      <c r="E8" s="429">
        <v>3245</v>
      </c>
      <c r="F8" s="429">
        <v>3551</v>
      </c>
      <c r="G8" s="429">
        <v>3709</v>
      </c>
      <c r="H8" s="676">
        <v>3823</v>
      </c>
      <c r="I8" s="70">
        <v>3.0736047452143422</v>
      </c>
      <c r="J8" s="70">
        <v>13.274074074074083</v>
      </c>
      <c r="K8" s="295"/>
      <c r="L8" s="70">
        <v>9938</v>
      </c>
      <c r="M8" s="676">
        <v>11083</v>
      </c>
      <c r="N8" s="59">
        <v>11.521432883880056</v>
      </c>
      <c r="P8" s="424"/>
      <c r="Q8" s="427"/>
      <c r="R8" s="427"/>
      <c r="S8" s="427"/>
    </row>
    <row r="9" spans="2:19" s="432" customFormat="1" ht="14.25">
      <c r="B9" s="433" t="s">
        <v>0</v>
      </c>
      <c r="C9" s="433"/>
      <c r="D9" s="429">
        <v>1481</v>
      </c>
      <c r="E9" s="429">
        <v>1501</v>
      </c>
      <c r="F9" s="429">
        <v>1498</v>
      </c>
      <c r="G9" s="429">
        <v>1546</v>
      </c>
      <c r="H9" s="676">
        <v>1614</v>
      </c>
      <c r="I9" s="70">
        <v>4.3984476067270295</v>
      </c>
      <c r="J9" s="70">
        <v>8.980418636056719</v>
      </c>
      <c r="K9" s="295"/>
      <c r="L9" s="70">
        <v>4297</v>
      </c>
      <c r="M9" s="676">
        <v>4658</v>
      </c>
      <c r="N9" s="59">
        <v>8.401210146613924</v>
      </c>
      <c r="P9" s="424"/>
      <c r="Q9" s="427"/>
      <c r="R9" s="427"/>
      <c r="S9" s="427"/>
    </row>
    <row r="10" spans="2:19" s="432" customFormat="1" ht="14.25">
      <c r="B10" s="433" t="s">
        <v>4</v>
      </c>
      <c r="C10" s="426"/>
      <c r="D10" s="429">
        <v>1894</v>
      </c>
      <c r="E10" s="429">
        <v>1744</v>
      </c>
      <c r="F10" s="429">
        <v>2053</v>
      </c>
      <c r="G10" s="429">
        <v>2163</v>
      </c>
      <c r="H10" s="676">
        <v>2209</v>
      </c>
      <c r="I10" s="70">
        <v>2.1266759130836865</v>
      </c>
      <c r="J10" s="70">
        <v>16.63146779303062</v>
      </c>
      <c r="K10" s="295"/>
      <c r="L10" s="70">
        <v>5641</v>
      </c>
      <c r="M10" s="676">
        <v>6425</v>
      </c>
      <c r="N10" s="59">
        <v>13.8982449920227</v>
      </c>
      <c r="P10" s="424"/>
      <c r="Q10" s="427"/>
      <c r="R10" s="427"/>
      <c r="S10" s="427"/>
    </row>
    <row r="11" spans="2:19" s="432" customFormat="1" ht="14.25">
      <c r="B11" s="433" t="s">
        <v>5</v>
      </c>
      <c r="C11" s="433"/>
      <c r="D11" s="429">
        <v>236</v>
      </c>
      <c r="E11" s="429">
        <v>205</v>
      </c>
      <c r="F11" s="429">
        <v>76</v>
      </c>
      <c r="G11" s="429">
        <v>251</v>
      </c>
      <c r="H11" s="676">
        <v>254</v>
      </c>
      <c r="I11" s="70">
        <v>1.195219123505975</v>
      </c>
      <c r="J11" s="70">
        <v>7.6271186440677985</v>
      </c>
      <c r="K11" s="295"/>
      <c r="L11" s="70">
        <v>505</v>
      </c>
      <c r="M11" s="676">
        <v>581</v>
      </c>
      <c r="N11" s="70">
        <v>15.049504950495042</v>
      </c>
      <c r="P11" s="424"/>
      <c r="Q11" s="427"/>
      <c r="R11" s="427"/>
      <c r="S11" s="427"/>
    </row>
    <row r="12" spans="2:19" s="432" customFormat="1" ht="14.25">
      <c r="B12" s="433" t="s">
        <v>6</v>
      </c>
      <c r="C12" s="433"/>
      <c r="D12" s="429">
        <v>1658</v>
      </c>
      <c r="E12" s="429">
        <v>1539</v>
      </c>
      <c r="F12" s="429">
        <v>1977</v>
      </c>
      <c r="G12" s="429">
        <v>1912</v>
      </c>
      <c r="H12" s="676">
        <v>1955</v>
      </c>
      <c r="I12" s="70">
        <v>2.2489539748953957</v>
      </c>
      <c r="J12" s="70">
        <v>17.913148371531975</v>
      </c>
      <c r="K12" s="295"/>
      <c r="L12" s="70">
        <v>5136</v>
      </c>
      <c r="M12" s="676">
        <v>5844</v>
      </c>
      <c r="N12" s="59">
        <v>13.785046728971961</v>
      </c>
      <c r="P12" s="424"/>
      <c r="Q12" s="427"/>
      <c r="R12" s="427"/>
      <c r="S12" s="427"/>
    </row>
    <row r="13" spans="2:19" s="432" customFormat="1" ht="14.25">
      <c r="B13" s="433" t="s">
        <v>178</v>
      </c>
      <c r="C13" s="433"/>
      <c r="D13" s="429">
        <v>1413</v>
      </c>
      <c r="E13" s="429">
        <v>1319</v>
      </c>
      <c r="F13" s="429">
        <v>1651</v>
      </c>
      <c r="G13" s="429">
        <v>1603</v>
      </c>
      <c r="H13" s="676">
        <v>1629</v>
      </c>
      <c r="I13" s="70">
        <v>1.6219588271989993</v>
      </c>
      <c r="J13" s="70">
        <v>15.286624203821653</v>
      </c>
      <c r="K13" s="70"/>
      <c r="L13" s="70">
        <v>4306</v>
      </c>
      <c r="M13" s="676">
        <v>4883</v>
      </c>
      <c r="N13" s="59">
        <v>13.399907106363207</v>
      </c>
      <c r="P13" s="424"/>
      <c r="Q13" s="427"/>
      <c r="R13" s="427"/>
      <c r="S13" s="427"/>
    </row>
    <row r="14" spans="2:19" s="432" customFormat="1" ht="14.25">
      <c r="B14" s="433" t="s">
        <v>300</v>
      </c>
      <c r="C14" s="433"/>
      <c r="D14" s="429">
        <v>0</v>
      </c>
      <c r="E14" s="429">
        <v>0</v>
      </c>
      <c r="F14" s="429">
        <v>0</v>
      </c>
      <c r="G14" s="429">
        <v>0</v>
      </c>
      <c r="H14" s="676">
        <v>0</v>
      </c>
      <c r="I14" s="70">
        <v>0</v>
      </c>
      <c r="J14" s="70">
        <v>0</v>
      </c>
      <c r="K14" s="70"/>
      <c r="L14" s="70">
        <v>-48</v>
      </c>
      <c r="M14" s="676">
        <v>0</v>
      </c>
      <c r="N14" s="59" t="s">
        <v>320</v>
      </c>
      <c r="P14" s="424"/>
      <c r="Q14" s="427"/>
      <c r="R14" s="427"/>
      <c r="S14" s="427"/>
    </row>
    <row r="15" spans="2:19" s="432" customFormat="1" ht="14.25">
      <c r="B15" s="433" t="s">
        <v>301</v>
      </c>
      <c r="C15" s="433"/>
      <c r="D15" s="429">
        <v>1413</v>
      </c>
      <c r="E15" s="429">
        <v>1319</v>
      </c>
      <c r="F15" s="429">
        <v>1651</v>
      </c>
      <c r="G15" s="429">
        <v>1603</v>
      </c>
      <c r="H15" s="676">
        <v>1629</v>
      </c>
      <c r="I15" s="70">
        <v>1.6219588271989993</v>
      </c>
      <c r="J15" s="70">
        <v>15.286624203821653</v>
      </c>
      <c r="K15" s="70"/>
      <c r="L15" s="70">
        <v>4258</v>
      </c>
      <c r="M15" s="676">
        <v>4883</v>
      </c>
      <c r="N15" s="59">
        <v>14.678252700798499</v>
      </c>
      <c r="P15" s="424"/>
      <c r="Q15" s="427"/>
      <c r="R15" s="427"/>
      <c r="S15" s="754"/>
    </row>
    <row r="16" spans="2:17" ht="14.25">
      <c r="B16" s="424"/>
      <c r="C16" s="424"/>
      <c r="H16" s="181"/>
      <c r="I16" s="192"/>
      <c r="J16" s="192"/>
      <c r="K16" s="248"/>
      <c r="L16" s="59"/>
      <c r="M16" s="181"/>
      <c r="N16" s="192"/>
      <c r="Q16" s="436"/>
    </row>
    <row r="17" spans="1:17" ht="15">
      <c r="A17" s="430" t="s">
        <v>275</v>
      </c>
      <c r="B17" s="424"/>
      <c r="C17" s="424"/>
      <c r="H17" s="181"/>
      <c r="I17" s="192"/>
      <c r="J17" s="192"/>
      <c r="K17" s="248"/>
      <c r="L17" s="59"/>
      <c r="M17" s="181"/>
      <c r="N17" s="192"/>
      <c r="Q17" s="436"/>
    </row>
    <row r="18" spans="2:17" s="432" customFormat="1" ht="14.25">
      <c r="B18" s="433" t="s">
        <v>14</v>
      </c>
      <c r="C18" s="433"/>
      <c r="D18" s="438">
        <v>340375</v>
      </c>
      <c r="E18" s="438">
        <v>345003</v>
      </c>
      <c r="F18" s="438">
        <v>347061</v>
      </c>
      <c r="G18" s="438">
        <v>350474</v>
      </c>
      <c r="H18" s="983">
        <v>353436</v>
      </c>
      <c r="I18" s="984">
        <v>0.8451411516974261</v>
      </c>
      <c r="J18" s="985">
        <v>3.837238340066107</v>
      </c>
      <c r="K18" s="59"/>
      <c r="L18" s="655">
        <v>340375</v>
      </c>
      <c r="M18" s="983">
        <v>353436</v>
      </c>
      <c r="N18" s="986">
        <v>3.837238340066107</v>
      </c>
      <c r="P18" s="424"/>
      <c r="Q18" s="436"/>
    </row>
    <row r="19" spans="2:17" s="439" customFormat="1" ht="14.25">
      <c r="B19" s="440" t="s">
        <v>283</v>
      </c>
      <c r="C19" s="441"/>
      <c r="D19" s="442"/>
      <c r="E19" s="442"/>
      <c r="F19" s="442"/>
      <c r="G19" s="442"/>
      <c r="H19" s="987"/>
      <c r="I19" s="1003">
        <v>0</v>
      </c>
      <c r="J19" s="988">
        <v>4</v>
      </c>
      <c r="K19" s="361"/>
      <c r="L19" s="656"/>
      <c r="M19" s="987"/>
      <c r="N19" s="988">
        <v>4</v>
      </c>
      <c r="P19" s="443"/>
      <c r="Q19" s="444"/>
    </row>
    <row r="20" spans="2:17" s="432" customFormat="1" ht="21" customHeight="1">
      <c r="B20" s="433" t="s">
        <v>7</v>
      </c>
      <c r="C20" s="433"/>
      <c r="D20" s="437">
        <v>541524</v>
      </c>
      <c r="E20" s="437">
        <v>550751</v>
      </c>
      <c r="F20" s="437">
        <v>558525</v>
      </c>
      <c r="G20" s="437">
        <v>566651</v>
      </c>
      <c r="H20" s="989">
        <v>580714</v>
      </c>
      <c r="I20" s="70">
        <v>2.4817744961184163</v>
      </c>
      <c r="J20" s="59">
        <v>7.236983033069633</v>
      </c>
      <c r="K20" s="59"/>
      <c r="L20" s="59">
        <v>541524</v>
      </c>
      <c r="M20" s="990">
        <v>580714</v>
      </c>
      <c r="N20" s="59">
        <v>7.236983033069633</v>
      </c>
      <c r="P20" s="436"/>
      <c r="Q20" s="436"/>
    </row>
    <row r="21" spans="2:17" s="439" customFormat="1" ht="14.25">
      <c r="B21" s="433" t="s">
        <v>17</v>
      </c>
      <c r="C21" s="433"/>
      <c r="D21" s="438">
        <v>388295</v>
      </c>
      <c r="E21" s="438">
        <v>393785</v>
      </c>
      <c r="F21" s="438">
        <v>394995</v>
      </c>
      <c r="G21" s="438">
        <v>391301</v>
      </c>
      <c r="H21" s="983">
        <v>400217</v>
      </c>
      <c r="I21" s="984">
        <v>2.2785528276186406</v>
      </c>
      <c r="J21" s="986">
        <v>3.0703459998197236</v>
      </c>
      <c r="K21" s="59"/>
      <c r="L21" s="655">
        <v>388295</v>
      </c>
      <c r="M21" s="983">
        <v>400217</v>
      </c>
      <c r="N21" s="986">
        <v>3.0703459998197236</v>
      </c>
      <c r="P21" s="436"/>
      <c r="Q21" s="436"/>
    </row>
    <row r="22" spans="2:17" s="439" customFormat="1" ht="14.25">
      <c r="B22" s="440" t="s">
        <v>283</v>
      </c>
      <c r="C22" s="441"/>
      <c r="D22" s="442"/>
      <c r="E22" s="442"/>
      <c r="F22" s="442"/>
      <c r="G22" s="442"/>
      <c r="H22" s="987"/>
      <c r="I22" s="991">
        <v>1</v>
      </c>
      <c r="J22" s="992">
        <v>3</v>
      </c>
      <c r="K22" s="361"/>
      <c r="L22" s="656"/>
      <c r="M22" s="987"/>
      <c r="N22" s="988">
        <v>3</v>
      </c>
      <c r="P22" s="444"/>
      <c r="Q22" s="444"/>
    </row>
    <row r="23" spans="2:17" s="432" customFormat="1" ht="16.5" customHeight="1">
      <c r="B23" s="433" t="s">
        <v>8</v>
      </c>
      <c r="C23" s="433"/>
      <c r="D23" s="437">
        <v>493009</v>
      </c>
      <c r="E23" s="437">
        <v>500876</v>
      </c>
      <c r="F23" s="437">
        <v>506914</v>
      </c>
      <c r="G23" s="437">
        <v>516483</v>
      </c>
      <c r="H23" s="989">
        <v>529441</v>
      </c>
      <c r="I23" s="70">
        <v>2.508891870593999</v>
      </c>
      <c r="J23" s="59">
        <v>7.389723108503099</v>
      </c>
      <c r="K23" s="59"/>
      <c r="L23" s="59">
        <v>493009</v>
      </c>
      <c r="M23" s="990">
        <v>529441</v>
      </c>
      <c r="N23" s="59">
        <v>7.389723108503099</v>
      </c>
      <c r="P23" s="436"/>
      <c r="Q23" s="436"/>
    </row>
    <row r="24" spans="2:17" s="432" customFormat="1" ht="14.25">
      <c r="B24" s="433" t="s">
        <v>9</v>
      </c>
      <c r="C24" s="433"/>
      <c r="D24" s="437">
        <v>47676</v>
      </c>
      <c r="E24" s="437">
        <v>49045</v>
      </c>
      <c r="F24" s="437">
        <v>50771</v>
      </c>
      <c r="G24" s="437">
        <v>49350</v>
      </c>
      <c r="H24" s="989">
        <v>50446</v>
      </c>
      <c r="I24" s="70">
        <v>2.2208713272543035</v>
      </c>
      <c r="J24" s="59">
        <v>5.810051178790165</v>
      </c>
      <c r="K24" s="59"/>
      <c r="L24" s="59">
        <v>47676</v>
      </c>
      <c r="M24" s="990">
        <v>50446</v>
      </c>
      <c r="N24" s="59">
        <v>5.810051178790165</v>
      </c>
      <c r="P24" s="436"/>
      <c r="Q24" s="436"/>
    </row>
    <row r="25" spans="2:14" ht="14.25">
      <c r="B25" s="424"/>
      <c r="C25" s="424"/>
      <c r="H25" s="181"/>
      <c r="I25" s="192"/>
      <c r="J25" s="192"/>
      <c r="K25" s="248"/>
      <c r="L25" s="59"/>
      <c r="M25" s="181"/>
      <c r="N25" s="192"/>
    </row>
    <row r="26" spans="1:14" ht="15">
      <c r="A26" s="446" t="s">
        <v>276</v>
      </c>
      <c r="B26" s="424"/>
      <c r="C26" s="424"/>
      <c r="H26" s="181"/>
      <c r="I26" s="192"/>
      <c r="J26" s="192"/>
      <c r="K26" s="248"/>
      <c r="L26" s="59"/>
      <c r="M26" s="181"/>
      <c r="N26" s="192"/>
    </row>
    <row r="27" spans="2:16" s="447" customFormat="1" ht="14.25">
      <c r="B27" s="448" t="s">
        <v>107</v>
      </c>
      <c r="C27" s="449"/>
      <c r="D27" s="450">
        <v>1.86</v>
      </c>
      <c r="E27" s="450">
        <v>1.87</v>
      </c>
      <c r="F27" s="450">
        <v>1.88</v>
      </c>
      <c r="G27" s="450">
        <v>1.91</v>
      </c>
      <c r="H27" s="912">
        <v>1.9</v>
      </c>
      <c r="I27" s="946">
        <v>-0.010000000000000009</v>
      </c>
      <c r="J27" s="946">
        <v>0.039999999999999813</v>
      </c>
      <c r="K27" s="946"/>
      <c r="L27" s="946">
        <v>1.85</v>
      </c>
      <c r="M27" s="912">
        <v>1.9</v>
      </c>
      <c r="N27" s="658">
        <v>0.04999999999999982</v>
      </c>
      <c r="O27" s="450"/>
      <c r="P27" s="451"/>
    </row>
    <row r="28" spans="2:17" s="452" customFormat="1" ht="14.25">
      <c r="B28" s="453" t="s">
        <v>10</v>
      </c>
      <c r="C28" s="453"/>
      <c r="D28" s="454">
        <v>32.7</v>
      </c>
      <c r="E28" s="454">
        <v>28.2</v>
      </c>
      <c r="F28" s="454">
        <v>34.9</v>
      </c>
      <c r="G28" s="454">
        <v>34.5</v>
      </c>
      <c r="H28" s="910">
        <v>35.7</v>
      </c>
      <c r="I28" s="466">
        <v>1.2000000000000028</v>
      </c>
      <c r="J28" s="466">
        <v>3</v>
      </c>
      <c r="K28" s="595"/>
      <c r="L28" s="465">
        <v>33.3</v>
      </c>
      <c r="M28" s="910">
        <v>35</v>
      </c>
      <c r="N28" s="465">
        <v>1.7000000000000028</v>
      </c>
      <c r="O28" s="454"/>
      <c r="P28" s="451"/>
      <c r="Q28" s="447"/>
    </row>
    <row r="29" spans="2:17" s="452" customFormat="1" ht="14.25">
      <c r="B29" s="453" t="s">
        <v>11</v>
      </c>
      <c r="C29" s="453"/>
      <c r="D29" s="455">
        <v>43.9</v>
      </c>
      <c r="E29" s="455">
        <v>46.3</v>
      </c>
      <c r="F29" s="455">
        <v>42.2</v>
      </c>
      <c r="G29" s="455">
        <v>41.7</v>
      </c>
      <c r="H29" s="911">
        <v>42.2</v>
      </c>
      <c r="I29" s="466">
        <v>0.5</v>
      </c>
      <c r="J29" s="465">
        <v>-1.6999999999999957</v>
      </c>
      <c r="K29" s="595"/>
      <c r="L29" s="465">
        <v>43.2</v>
      </c>
      <c r="M29" s="911">
        <v>42</v>
      </c>
      <c r="N29" s="465">
        <v>-1.2000000000000028</v>
      </c>
      <c r="O29" s="455"/>
      <c r="P29" s="451"/>
      <c r="Q29" s="447"/>
    </row>
    <row r="30" spans="2:16" s="447" customFormat="1" ht="14.25">
      <c r="B30" s="448" t="s">
        <v>108</v>
      </c>
      <c r="C30" s="448"/>
      <c r="D30" s="450">
        <v>1.04</v>
      </c>
      <c r="E30" s="450">
        <v>0.95</v>
      </c>
      <c r="F30" s="450">
        <v>1.21</v>
      </c>
      <c r="G30" s="450">
        <v>1.1335355411544836</v>
      </c>
      <c r="H30" s="912">
        <v>1.12</v>
      </c>
      <c r="I30" s="913">
        <v>-0.013535541154483521</v>
      </c>
      <c r="J30" s="946">
        <v>0.08000000000000007</v>
      </c>
      <c r="K30" s="593"/>
      <c r="L30" s="946">
        <v>1.08</v>
      </c>
      <c r="M30" s="912">
        <v>1.16</v>
      </c>
      <c r="N30" s="658">
        <v>0.07999999999999985</v>
      </c>
      <c r="O30" s="450"/>
      <c r="P30" s="450"/>
    </row>
    <row r="31" spans="2:17" s="452" customFormat="1" ht="14.25">
      <c r="B31" s="453" t="s">
        <v>109</v>
      </c>
      <c r="C31" s="453"/>
      <c r="D31" s="455">
        <v>12.2</v>
      </c>
      <c r="E31" s="455">
        <v>11.3</v>
      </c>
      <c r="F31" s="455">
        <v>14</v>
      </c>
      <c r="G31" s="455">
        <v>13.4</v>
      </c>
      <c r="H31" s="911">
        <v>13.4</v>
      </c>
      <c r="I31" s="466">
        <v>0</v>
      </c>
      <c r="J31" s="465">
        <v>1.200000000000001</v>
      </c>
      <c r="K31" s="595"/>
      <c r="L31" s="465">
        <v>12.4</v>
      </c>
      <c r="M31" s="911">
        <v>13.6</v>
      </c>
      <c r="N31" s="465">
        <v>1.1999999999999993</v>
      </c>
      <c r="O31" s="455"/>
      <c r="P31" s="450"/>
      <c r="Q31" s="447"/>
    </row>
    <row r="32" spans="2:17" s="452" customFormat="1" ht="14.25">
      <c r="B32" s="453" t="s">
        <v>110</v>
      </c>
      <c r="C32" s="453"/>
      <c r="D32" s="455">
        <v>87.7</v>
      </c>
      <c r="E32" s="455">
        <v>87.6</v>
      </c>
      <c r="F32" s="455">
        <v>87.9</v>
      </c>
      <c r="G32" s="455">
        <v>89.6</v>
      </c>
      <c r="H32" s="911">
        <v>88.3</v>
      </c>
      <c r="I32" s="466">
        <v>-1.2999999999999972</v>
      </c>
      <c r="J32" s="465">
        <v>0.5999999999999943</v>
      </c>
      <c r="K32" s="465"/>
      <c r="L32" s="465">
        <v>87.7</v>
      </c>
      <c r="M32" s="911">
        <v>88.3</v>
      </c>
      <c r="N32" s="465">
        <v>0.5999999999999943</v>
      </c>
      <c r="O32" s="455"/>
      <c r="P32" s="450"/>
      <c r="Q32" s="447"/>
    </row>
    <row r="33" spans="2:17" s="884" customFormat="1" ht="14.25">
      <c r="B33" s="464" t="s">
        <v>12</v>
      </c>
      <c r="C33" s="464"/>
      <c r="D33" s="465">
        <v>1.6</v>
      </c>
      <c r="E33" s="465">
        <v>1.5</v>
      </c>
      <c r="F33" s="465">
        <v>1.5</v>
      </c>
      <c r="G33" s="465">
        <v>1.5</v>
      </c>
      <c r="H33" s="911">
        <v>1.5</v>
      </c>
      <c r="I33" s="466">
        <v>0</v>
      </c>
      <c r="J33" s="465">
        <v>-0.10000000000000009</v>
      </c>
      <c r="K33" s="465"/>
      <c r="L33" s="465">
        <v>1.6</v>
      </c>
      <c r="M33" s="911">
        <v>1.5</v>
      </c>
      <c r="N33" s="465">
        <v>-0.10000000000000009</v>
      </c>
      <c r="O33" s="465"/>
      <c r="P33" s="946"/>
      <c r="Q33" s="885"/>
    </row>
    <row r="34" spans="2:17" s="729" customFormat="1" ht="30.75">
      <c r="B34" s="464" t="s">
        <v>364</v>
      </c>
      <c r="C34" s="63"/>
      <c r="D34" s="165">
        <v>21</v>
      </c>
      <c r="E34" s="165">
        <v>25</v>
      </c>
      <c r="F34" s="165">
        <v>15</v>
      </c>
      <c r="G34" s="165">
        <v>22</v>
      </c>
      <c r="H34" s="963">
        <v>21</v>
      </c>
      <c r="I34" s="129">
        <v>-1</v>
      </c>
      <c r="J34" s="658">
        <v>0</v>
      </c>
      <c r="K34" s="129"/>
      <c r="L34" s="129">
        <v>18</v>
      </c>
      <c r="M34" s="964">
        <v>19</v>
      </c>
      <c r="N34" s="129">
        <v>1</v>
      </c>
      <c r="O34" s="165"/>
      <c r="P34" s="946"/>
      <c r="Q34" s="885"/>
    </row>
    <row r="35" spans="2:17" s="432" customFormat="1" ht="14.25">
      <c r="B35" s="433" t="s">
        <v>220</v>
      </c>
      <c r="C35" s="433"/>
      <c r="D35" s="455">
        <v>13.3</v>
      </c>
      <c r="E35" s="455">
        <v>13.9</v>
      </c>
      <c r="F35" s="465">
        <v>14.1</v>
      </c>
      <c r="G35" s="465">
        <v>13.6</v>
      </c>
      <c r="H35" s="911">
        <v>13.8</v>
      </c>
      <c r="I35" s="466">
        <v>0.20000000000000107</v>
      </c>
      <c r="J35" s="465">
        <v>0.5</v>
      </c>
      <c r="K35" s="466"/>
      <c r="L35" s="466">
        <v>13.3</v>
      </c>
      <c r="M35" s="911">
        <v>13.8</v>
      </c>
      <c r="N35" s="466">
        <v>0.5</v>
      </c>
      <c r="O35" s="465"/>
      <c r="P35" s="946"/>
      <c r="Q35" s="447"/>
    </row>
    <row r="36" spans="2:17" s="452" customFormat="1" ht="14.25">
      <c r="B36" s="453" t="s">
        <v>115</v>
      </c>
      <c r="C36" s="453"/>
      <c r="D36" s="455">
        <v>14.4</v>
      </c>
      <c r="E36" s="455">
        <v>15.1</v>
      </c>
      <c r="F36" s="465">
        <v>15.2</v>
      </c>
      <c r="G36" s="465">
        <v>14.5</v>
      </c>
      <c r="H36" s="911">
        <v>14.7</v>
      </c>
      <c r="I36" s="466">
        <v>0.1999999999999993</v>
      </c>
      <c r="J36" s="465">
        <v>0.29999999999999893</v>
      </c>
      <c r="K36" s="466"/>
      <c r="L36" s="466">
        <v>14.4</v>
      </c>
      <c r="M36" s="911">
        <v>14.7</v>
      </c>
      <c r="N36" s="466">
        <v>0.29999999999999893</v>
      </c>
      <c r="O36" s="465"/>
      <c r="P36" s="946"/>
      <c r="Q36" s="447"/>
    </row>
    <row r="37" spans="2:17" s="452" customFormat="1" ht="14.25">
      <c r="B37" s="453" t="s">
        <v>116</v>
      </c>
      <c r="C37" s="453"/>
      <c r="D37" s="455">
        <v>16.2</v>
      </c>
      <c r="E37" s="455">
        <v>16.9</v>
      </c>
      <c r="F37" s="465">
        <v>17</v>
      </c>
      <c r="G37" s="465">
        <v>16.2</v>
      </c>
      <c r="H37" s="911">
        <v>16.4</v>
      </c>
      <c r="I37" s="466">
        <v>0.1999999999999993</v>
      </c>
      <c r="J37" s="465">
        <v>0.1999999999999993</v>
      </c>
      <c r="K37" s="466"/>
      <c r="L37" s="466">
        <v>16.2</v>
      </c>
      <c r="M37" s="911">
        <v>16.4</v>
      </c>
      <c r="N37" s="466">
        <v>0.1999999999999993</v>
      </c>
      <c r="O37" s="465"/>
      <c r="P37" s="946"/>
      <c r="Q37" s="447"/>
    </row>
    <row r="38" spans="2:16" ht="14.25">
      <c r="B38" s="457" t="s">
        <v>250</v>
      </c>
      <c r="D38" s="456">
        <v>7.1</v>
      </c>
      <c r="E38" s="456">
        <v>7.1</v>
      </c>
      <c r="F38" s="162">
        <v>7.3</v>
      </c>
      <c r="G38" s="162">
        <v>6.9</v>
      </c>
      <c r="H38" s="993">
        <v>7</v>
      </c>
      <c r="I38" s="466">
        <v>0.09999999999999964</v>
      </c>
      <c r="J38" s="465">
        <v>-0.09999999999999964</v>
      </c>
      <c r="K38" s="466"/>
      <c r="L38" s="466">
        <v>7.1</v>
      </c>
      <c r="M38" s="911">
        <v>7</v>
      </c>
      <c r="N38" s="466">
        <v>-0.09999999999999964</v>
      </c>
      <c r="O38" s="162"/>
      <c r="P38" s="59"/>
    </row>
    <row r="39" spans="2:16" ht="28.5">
      <c r="B39" s="458" t="s">
        <v>277</v>
      </c>
      <c r="D39" s="427">
        <v>132</v>
      </c>
      <c r="E39" s="427">
        <v>138</v>
      </c>
      <c r="F39" s="59">
        <v>137</v>
      </c>
      <c r="G39" s="59">
        <v>137</v>
      </c>
      <c r="H39" s="60">
        <v>131</v>
      </c>
      <c r="I39" s="129">
        <v>-6</v>
      </c>
      <c r="J39" s="165">
        <v>-1</v>
      </c>
      <c r="K39" s="165"/>
      <c r="L39" s="165">
        <v>131</v>
      </c>
      <c r="M39" s="60">
        <v>135</v>
      </c>
      <c r="N39" s="70">
        <v>4</v>
      </c>
      <c r="O39" s="467"/>
      <c r="P39" s="946"/>
    </row>
    <row r="40" spans="2:16" ht="14.25">
      <c r="B40" s="727" t="s">
        <v>322</v>
      </c>
      <c r="D40" s="59">
        <v>109</v>
      </c>
      <c r="E40" s="59">
        <v>109</v>
      </c>
      <c r="F40" s="59">
        <v>111</v>
      </c>
      <c r="G40" s="59">
        <v>109</v>
      </c>
      <c r="H40" s="60">
        <v>110</v>
      </c>
      <c r="I40" s="129">
        <v>1</v>
      </c>
      <c r="J40" s="165">
        <v>1</v>
      </c>
      <c r="K40" s="165"/>
      <c r="L40" s="165">
        <v>109</v>
      </c>
      <c r="M40" s="60">
        <v>110</v>
      </c>
      <c r="N40" s="70">
        <v>1</v>
      </c>
      <c r="O40" s="467"/>
      <c r="P40" s="946"/>
    </row>
    <row r="41" spans="6:16" ht="14.25">
      <c r="F41" s="59"/>
      <c r="G41" s="59"/>
      <c r="H41" s="60"/>
      <c r="I41" s="594"/>
      <c r="J41" s="466"/>
      <c r="K41" s="594"/>
      <c r="L41" s="594"/>
      <c r="M41" s="205"/>
      <c r="N41" s="594"/>
      <c r="O41" s="742"/>
      <c r="P41" s="466"/>
    </row>
    <row r="42" spans="6:16" ht="14.25">
      <c r="F42" s="59"/>
      <c r="G42" s="59"/>
      <c r="H42" s="60"/>
      <c r="I42" s="594"/>
      <c r="J42" s="466"/>
      <c r="K42" s="594"/>
      <c r="L42" s="594"/>
      <c r="M42" s="205"/>
      <c r="N42" s="594"/>
      <c r="O42" s="742"/>
      <c r="P42" s="466"/>
    </row>
    <row r="43" spans="1:16" ht="14.25">
      <c r="A43" s="198"/>
      <c r="B43" s="759" t="s">
        <v>375</v>
      </c>
      <c r="F43" s="59"/>
      <c r="G43" s="59"/>
      <c r="H43" s="60"/>
      <c r="I43" s="465"/>
      <c r="J43" s="465"/>
      <c r="K43" s="465"/>
      <c r="L43" s="465"/>
      <c r="M43" s="60"/>
      <c r="N43" s="59"/>
      <c r="O43" s="742"/>
      <c r="P43" s="465"/>
    </row>
    <row r="44" spans="1:13" ht="14.25">
      <c r="A44" s="198"/>
      <c r="B44" s="759" t="s">
        <v>306</v>
      </c>
      <c r="H44" s="445"/>
      <c r="M44" s="445"/>
    </row>
    <row r="45" spans="1:13" ht="14.25">
      <c r="A45" s="198"/>
      <c r="B45" s="759"/>
      <c r="D45" s="435"/>
      <c r="E45" s="435"/>
      <c r="F45" s="435"/>
      <c r="G45" s="435"/>
      <c r="H45" s="445"/>
      <c r="M45" s="445"/>
    </row>
    <row r="46" spans="4:13" ht="14.25">
      <c r="D46" s="435"/>
      <c r="E46" s="435"/>
      <c r="F46" s="435"/>
      <c r="G46" s="435"/>
      <c r="H46" s="459"/>
      <c r="M46" s="459"/>
    </row>
    <row r="47" spans="4:13" ht="14.25">
      <c r="D47" s="435"/>
      <c r="E47" s="435"/>
      <c r="F47" s="435"/>
      <c r="G47" s="435"/>
      <c r="H47" s="459"/>
      <c r="M47" s="459"/>
    </row>
    <row r="48" spans="8:13" ht="14.25">
      <c r="H48" s="459"/>
      <c r="M48" s="459"/>
    </row>
    <row r="49" spans="8:13" ht="14.25">
      <c r="H49" s="459"/>
      <c r="M49" s="459"/>
    </row>
    <row r="50" spans="8:13" ht="14.25">
      <c r="H50" s="459"/>
      <c r="M50" s="459"/>
    </row>
    <row r="51" spans="8:13" ht="14.25">
      <c r="H51" s="459"/>
      <c r="M51" s="459"/>
    </row>
    <row r="52" spans="8:13" ht="14.25">
      <c r="H52" s="459"/>
      <c r="M52" s="459"/>
    </row>
    <row r="53" spans="8:13" ht="14.25">
      <c r="H53" s="459"/>
      <c r="M53" s="459"/>
    </row>
    <row r="54" spans="8:13" ht="14.25">
      <c r="H54" s="459"/>
      <c r="M54" s="459"/>
    </row>
    <row r="55" spans="8:13" ht="14.25">
      <c r="H55" s="459"/>
      <c r="M55" s="459"/>
    </row>
    <row r="56" spans="8:13" ht="14.25">
      <c r="H56" s="459"/>
      <c r="M56" s="459"/>
    </row>
    <row r="57" spans="8:13" ht="14.25">
      <c r="H57" s="459"/>
      <c r="M57" s="459"/>
    </row>
    <row r="58" spans="8:13" ht="14.25">
      <c r="H58" s="459"/>
      <c r="M58" s="459"/>
    </row>
    <row r="59" spans="8:13" ht="14.25">
      <c r="H59" s="459"/>
      <c r="M59" s="459"/>
    </row>
    <row r="60" spans="8:13" ht="14.25">
      <c r="H60" s="459"/>
      <c r="M60" s="459"/>
    </row>
    <row r="61" spans="8:13" ht="14.25">
      <c r="H61" s="459"/>
      <c r="M61" s="459"/>
    </row>
    <row r="62" spans="8:13" ht="14.25">
      <c r="H62" s="459"/>
      <c r="M62" s="459"/>
    </row>
    <row r="63" spans="8:13" ht="14.25">
      <c r="H63" s="459"/>
      <c r="M63" s="459"/>
    </row>
    <row r="64" spans="8:13" ht="14.25">
      <c r="H64" s="459"/>
      <c r="M64" s="459"/>
    </row>
    <row r="65" spans="8:13" ht="14.25">
      <c r="H65" s="459"/>
      <c r="M65" s="459"/>
    </row>
    <row r="66" spans="8:13" ht="14.25">
      <c r="H66" s="459"/>
      <c r="M66" s="459"/>
    </row>
    <row r="67" spans="8:13" ht="14.25">
      <c r="H67" s="459"/>
      <c r="M67" s="459"/>
    </row>
    <row r="68" spans="8:13" ht="14.25">
      <c r="H68" s="459"/>
      <c r="M68" s="459"/>
    </row>
    <row r="69" spans="8:13" ht="14.25">
      <c r="H69" s="459"/>
      <c r="M69" s="459"/>
    </row>
    <row r="70" spans="8:13" ht="14.25">
      <c r="H70" s="459"/>
      <c r="M70" s="459"/>
    </row>
    <row r="71" spans="8:13" ht="14.25">
      <c r="H71" s="459"/>
      <c r="M71" s="459"/>
    </row>
    <row r="72" spans="8:13" ht="14.25">
      <c r="H72" s="459"/>
      <c r="M72" s="459"/>
    </row>
    <row r="73" spans="8:13" ht="14.25">
      <c r="H73" s="459"/>
      <c r="M73" s="459"/>
    </row>
    <row r="74" spans="8:13" ht="14.25">
      <c r="H74" s="459"/>
      <c r="M74" s="459"/>
    </row>
    <row r="75" spans="8:13" ht="14.25">
      <c r="H75" s="459"/>
      <c r="M75" s="459"/>
    </row>
    <row r="76" spans="8:13" ht="14.25">
      <c r="H76" s="459"/>
      <c r="M76" s="459"/>
    </row>
    <row r="77" spans="8:13" ht="14.25">
      <c r="H77" s="459"/>
      <c r="M77" s="459"/>
    </row>
    <row r="78" spans="8:13" ht="14.25">
      <c r="H78" s="459"/>
      <c r="M78" s="459"/>
    </row>
    <row r="79" spans="8:13" ht="14.25">
      <c r="H79" s="459"/>
      <c r="M79" s="459"/>
    </row>
    <row r="80" spans="8:13" ht="14.25">
      <c r="H80" s="459"/>
      <c r="M80" s="459"/>
    </row>
    <row r="81" spans="8:13" ht="14.25">
      <c r="H81" s="459"/>
      <c r="M81" s="459"/>
    </row>
    <row r="82" spans="8:13" ht="14.25">
      <c r="H82" s="459"/>
      <c r="M82" s="459"/>
    </row>
    <row r="83" spans="8:13" ht="14.25">
      <c r="H83" s="459"/>
      <c r="M83" s="459"/>
    </row>
    <row r="84" spans="8:13" ht="14.25">
      <c r="H84" s="459"/>
      <c r="M84" s="459"/>
    </row>
    <row r="85" spans="8:13" ht="14.25">
      <c r="H85" s="459"/>
      <c r="M85" s="459"/>
    </row>
    <row r="86" spans="8:13" ht="14.25">
      <c r="H86" s="459"/>
      <c r="M86" s="459"/>
    </row>
    <row r="87" spans="8:13" ht="14.25">
      <c r="H87" s="459"/>
      <c r="M87" s="459"/>
    </row>
    <row r="88" spans="8:13" ht="14.25">
      <c r="H88" s="459"/>
      <c r="M88" s="459"/>
    </row>
    <row r="89" spans="8:13" ht="14.25">
      <c r="H89" s="459"/>
      <c r="M89" s="459"/>
    </row>
    <row r="90" spans="8:13" ht="14.25">
      <c r="H90" s="459"/>
      <c r="M90" s="459"/>
    </row>
    <row r="91" spans="8:13" ht="14.25">
      <c r="H91" s="459"/>
      <c r="M91" s="459"/>
    </row>
    <row r="92" spans="8:13" ht="14.25">
      <c r="H92" s="459"/>
      <c r="M92" s="459"/>
    </row>
    <row r="93" spans="8:13" ht="14.25">
      <c r="H93" s="459"/>
      <c r="M93" s="459"/>
    </row>
    <row r="94" spans="8:13" ht="14.25">
      <c r="H94" s="459"/>
      <c r="M94" s="459"/>
    </row>
    <row r="95" spans="8:13" ht="14.25">
      <c r="H95" s="459"/>
      <c r="M95" s="459"/>
    </row>
    <row r="96" spans="8:13" ht="14.25">
      <c r="H96" s="459"/>
      <c r="M96" s="459"/>
    </row>
    <row r="97" spans="8:13" ht="14.25">
      <c r="H97" s="459"/>
      <c r="M97" s="459"/>
    </row>
    <row r="98" spans="8:13" ht="14.25">
      <c r="H98" s="459"/>
      <c r="M98" s="459"/>
    </row>
    <row r="99" spans="8:13" ht="14.25">
      <c r="H99" s="459"/>
      <c r="M99" s="459"/>
    </row>
    <row r="100" spans="8:13" ht="14.25">
      <c r="H100" s="459"/>
      <c r="M100" s="459"/>
    </row>
    <row r="101" spans="8:13" ht="14.25">
      <c r="H101" s="459"/>
      <c r="M101" s="459"/>
    </row>
    <row r="102" spans="8:13" ht="14.25">
      <c r="H102" s="459"/>
      <c r="M102" s="459"/>
    </row>
    <row r="103" spans="8:13" ht="14.25">
      <c r="H103" s="459"/>
      <c r="M103" s="459"/>
    </row>
    <row r="104" spans="8:13" ht="14.25">
      <c r="H104" s="459"/>
      <c r="M104" s="459"/>
    </row>
    <row r="105" spans="8:13" ht="14.25">
      <c r="H105" s="459"/>
      <c r="M105" s="459"/>
    </row>
    <row r="106" spans="8:13" ht="14.25">
      <c r="H106" s="459"/>
      <c r="M106" s="459"/>
    </row>
    <row r="107" spans="8:13" ht="14.25">
      <c r="H107" s="459"/>
      <c r="M107" s="459"/>
    </row>
    <row r="108" spans="8:13" ht="14.25">
      <c r="H108" s="459"/>
      <c r="M108" s="459"/>
    </row>
    <row r="109" spans="8:13" ht="14.25">
      <c r="H109" s="459"/>
      <c r="M109" s="459"/>
    </row>
    <row r="110" spans="8:13" ht="14.25">
      <c r="H110" s="459"/>
      <c r="M110" s="459"/>
    </row>
    <row r="111" spans="8:13" ht="14.25">
      <c r="H111" s="459"/>
      <c r="M111" s="459"/>
    </row>
    <row r="112" spans="8:13" ht="14.25">
      <c r="H112" s="459"/>
      <c r="M112" s="459"/>
    </row>
    <row r="113" spans="8:13" ht="14.25">
      <c r="H113" s="459"/>
      <c r="M113" s="459"/>
    </row>
    <row r="114" spans="8:13" ht="14.25">
      <c r="H114" s="459"/>
      <c r="M114" s="459"/>
    </row>
    <row r="115" spans="8:13" ht="14.25">
      <c r="H115" s="459"/>
      <c r="M115" s="459"/>
    </row>
    <row r="116" spans="8:13" ht="14.25">
      <c r="H116" s="459"/>
      <c r="M116" s="459"/>
    </row>
    <row r="117" spans="8:13" ht="14.25">
      <c r="H117" s="459"/>
      <c r="M117" s="459"/>
    </row>
    <row r="118" spans="8:13" ht="14.25">
      <c r="H118" s="459"/>
      <c r="M118" s="459"/>
    </row>
    <row r="119" spans="8:13" ht="14.25">
      <c r="H119" s="459"/>
      <c r="M119" s="459"/>
    </row>
    <row r="120" spans="8:13" ht="14.25">
      <c r="H120" s="459"/>
      <c r="M120" s="459"/>
    </row>
    <row r="121" spans="8:13" ht="14.25">
      <c r="H121" s="459"/>
      <c r="M121" s="459"/>
    </row>
    <row r="122" spans="8:13" ht="14.25">
      <c r="H122" s="459"/>
      <c r="M122" s="459"/>
    </row>
    <row r="123" spans="8:13" ht="14.25">
      <c r="H123" s="459"/>
      <c r="M123" s="459"/>
    </row>
    <row r="124" spans="8:13" ht="14.25">
      <c r="H124" s="459"/>
      <c r="M124" s="459"/>
    </row>
    <row r="125" spans="8:13" ht="14.25">
      <c r="H125" s="459"/>
      <c r="M125" s="459"/>
    </row>
    <row r="126" spans="8:13" ht="14.25">
      <c r="H126" s="459"/>
      <c r="M126" s="459"/>
    </row>
    <row r="127" spans="8:13" ht="14.25">
      <c r="H127" s="459"/>
      <c r="M127" s="459"/>
    </row>
    <row r="128" spans="8:13" ht="14.25">
      <c r="H128" s="459"/>
      <c r="M128" s="459"/>
    </row>
    <row r="129" spans="8:13" ht="14.25">
      <c r="H129" s="459"/>
      <c r="M129" s="459"/>
    </row>
    <row r="130" spans="8:13" ht="14.25">
      <c r="H130" s="459"/>
      <c r="M130" s="459"/>
    </row>
    <row r="131" spans="8:13" ht="14.25">
      <c r="H131" s="459"/>
      <c r="M131" s="459"/>
    </row>
    <row r="132" spans="8:13" ht="14.25">
      <c r="H132" s="459"/>
      <c r="M132" s="459"/>
    </row>
    <row r="133" spans="8:13" ht="14.25">
      <c r="H133" s="459"/>
      <c r="M133" s="459"/>
    </row>
    <row r="134" spans="8:13" ht="14.25">
      <c r="H134" s="459"/>
      <c r="M134" s="459"/>
    </row>
    <row r="135" spans="8:13" ht="14.25">
      <c r="H135" s="459"/>
      <c r="M135" s="459"/>
    </row>
    <row r="136" spans="8:13" ht="14.25">
      <c r="H136" s="459"/>
      <c r="M136" s="459"/>
    </row>
    <row r="137" spans="8:13" ht="14.25">
      <c r="H137" s="459"/>
      <c r="M137" s="459"/>
    </row>
    <row r="138" spans="8:13" ht="14.25">
      <c r="H138" s="459"/>
      <c r="M138" s="459"/>
    </row>
    <row r="139" spans="8:13" ht="14.25">
      <c r="H139" s="459"/>
      <c r="M139" s="459"/>
    </row>
    <row r="140" spans="8:13" ht="14.25">
      <c r="H140" s="459"/>
      <c r="M140" s="459"/>
    </row>
    <row r="141" spans="8:13" ht="14.25">
      <c r="H141" s="459"/>
      <c r="M141" s="459"/>
    </row>
    <row r="142" spans="8:13" ht="14.25">
      <c r="H142" s="459"/>
      <c r="M142" s="459"/>
    </row>
    <row r="143" spans="8:13" ht="14.25">
      <c r="H143" s="459"/>
      <c r="M143" s="459"/>
    </row>
    <row r="144" spans="8:13" ht="14.25">
      <c r="H144" s="459"/>
      <c r="M144" s="459"/>
    </row>
    <row r="145" spans="8:13" ht="14.25">
      <c r="H145" s="459"/>
      <c r="M145" s="459"/>
    </row>
    <row r="146" spans="8:13" ht="14.25">
      <c r="H146" s="460"/>
      <c r="M146" s="460"/>
    </row>
    <row r="147" spans="8:13" ht="14.25">
      <c r="H147" s="460"/>
      <c r="M147" s="460"/>
    </row>
    <row r="148" spans="8:13" ht="14.25">
      <c r="H148" s="460"/>
      <c r="M148" s="460"/>
    </row>
    <row r="149" spans="8:13" ht="14.25">
      <c r="H149" s="460"/>
      <c r="M149" s="460"/>
    </row>
    <row r="150" spans="8:13" ht="14.25">
      <c r="H150" s="460"/>
      <c r="M150" s="460"/>
    </row>
    <row r="151" spans="8:13" ht="14.25">
      <c r="H151" s="460"/>
      <c r="M151" s="460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D5" sqref="D5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28125" style="1" customWidth="1"/>
    <col min="4" max="7" width="9.28125" style="59" customWidth="1"/>
    <col min="8" max="8" width="10.28125" style="60" customWidth="1"/>
    <col min="9" max="9" width="8.421875" style="70" customWidth="1"/>
    <col min="10" max="10" width="8.28125" style="70" customWidth="1"/>
    <col min="11" max="11" width="9.7109375" style="59" customWidth="1"/>
    <col min="12" max="12" width="8.28125" style="59" customWidth="1"/>
    <col min="13" max="13" width="9.28125" style="60" customWidth="1"/>
    <col min="14" max="14" width="9.00390625" style="70" customWidth="1"/>
    <col min="15" max="16384" width="9.140625" style="10" customWidth="1"/>
  </cols>
  <sheetData>
    <row r="1" spans="1:14" s="24" customFormat="1" ht="20.25">
      <c r="A1" s="23" t="s">
        <v>23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5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139" t="s">
        <v>435</v>
      </c>
      <c r="M2" s="268" t="s">
        <v>436</v>
      </c>
      <c r="N2" s="282" t="s">
        <v>437</v>
      </c>
    </row>
    <row r="3" spans="1:14" s="14" customFormat="1" ht="6" customHeight="1">
      <c r="A3" s="29"/>
      <c r="B3" s="15"/>
      <c r="D3" s="155"/>
      <c r="E3" s="155"/>
      <c r="F3" s="597"/>
      <c r="G3" s="597"/>
      <c r="H3" s="183"/>
      <c r="I3" s="51"/>
      <c r="J3" s="51"/>
      <c r="K3" s="7"/>
      <c r="L3" s="7"/>
      <c r="M3" s="183"/>
      <c r="N3" s="51"/>
    </row>
    <row r="4" spans="1:14" s="14" customFormat="1" ht="14.25" customHeight="1">
      <c r="A4" s="29" t="s">
        <v>344</v>
      </c>
      <c r="B4" s="15"/>
      <c r="D4" s="7"/>
      <c r="E4" s="7"/>
      <c r="F4" s="7"/>
      <c r="G4" s="7"/>
      <c r="H4" s="62"/>
      <c r="I4" s="51"/>
      <c r="J4" s="51"/>
      <c r="K4" s="7"/>
      <c r="L4" s="7"/>
      <c r="M4" s="191"/>
      <c r="N4" s="51"/>
    </row>
    <row r="5" spans="1:19" ht="14.25">
      <c r="A5" s="742"/>
      <c r="B5" s="20" t="s">
        <v>2</v>
      </c>
      <c r="D5" s="59">
        <v>212</v>
      </c>
      <c r="E5" s="59">
        <v>189</v>
      </c>
      <c r="F5" s="59">
        <v>223</v>
      </c>
      <c r="G5" s="59">
        <v>292</v>
      </c>
      <c r="H5" s="60">
        <v>321</v>
      </c>
      <c r="I5" s="70">
        <v>9.931506849315074</v>
      </c>
      <c r="J5" s="70">
        <v>51.415094339622634</v>
      </c>
      <c r="L5" s="59">
        <v>735</v>
      </c>
      <c r="M5" s="60">
        <v>836</v>
      </c>
      <c r="N5" s="70">
        <v>13.741496598639458</v>
      </c>
      <c r="O5" s="742"/>
      <c r="P5" s="742"/>
      <c r="Q5" s="742"/>
      <c r="R5" s="742"/>
      <c r="S5" s="742"/>
    </row>
    <row r="6" spans="1:19" ht="14.25">
      <c r="A6" s="742"/>
      <c r="B6" s="724" t="s">
        <v>136</v>
      </c>
      <c r="C6" s="675"/>
      <c r="D6" s="59">
        <v>2</v>
      </c>
      <c r="E6" s="59">
        <v>3</v>
      </c>
      <c r="F6" s="59">
        <v>7</v>
      </c>
      <c r="G6" s="59">
        <v>8</v>
      </c>
      <c r="H6" s="60">
        <v>13</v>
      </c>
      <c r="I6" s="70">
        <v>62.5</v>
      </c>
      <c r="J6" s="70" t="s">
        <v>458</v>
      </c>
      <c r="L6" s="59">
        <v>25</v>
      </c>
      <c r="M6" s="60">
        <v>28</v>
      </c>
      <c r="N6" s="70">
        <v>12.00000000000001</v>
      </c>
      <c r="O6" s="742"/>
      <c r="P6" s="742"/>
      <c r="Q6" s="742"/>
      <c r="R6" s="742"/>
      <c r="S6" s="742"/>
    </row>
    <row r="7" spans="1:19" ht="14.25">
      <c r="A7" s="742"/>
      <c r="B7" s="724" t="s">
        <v>177</v>
      </c>
      <c r="C7" s="675"/>
      <c r="D7" s="59">
        <v>7</v>
      </c>
      <c r="E7" s="59">
        <v>15</v>
      </c>
      <c r="F7" s="59">
        <v>-28</v>
      </c>
      <c r="G7" s="70">
        <v>60</v>
      </c>
      <c r="H7" s="676">
        <v>35</v>
      </c>
      <c r="I7" s="70">
        <v>-41.666666666666664</v>
      </c>
      <c r="J7" s="70" t="s">
        <v>458</v>
      </c>
      <c r="L7" s="59">
        <v>131</v>
      </c>
      <c r="M7" s="60">
        <v>67</v>
      </c>
      <c r="N7" s="70">
        <v>-48.85496183206107</v>
      </c>
      <c r="O7" s="742"/>
      <c r="P7" s="742"/>
      <c r="Q7" s="742"/>
      <c r="R7" s="742"/>
      <c r="S7" s="742"/>
    </row>
    <row r="8" spans="1:19" ht="14.25">
      <c r="A8" s="742"/>
      <c r="B8" s="20" t="s">
        <v>3</v>
      </c>
      <c r="D8" s="59">
        <v>221</v>
      </c>
      <c r="E8" s="59">
        <v>207</v>
      </c>
      <c r="F8" s="59">
        <v>202</v>
      </c>
      <c r="G8" s="59">
        <v>360</v>
      </c>
      <c r="H8" s="60">
        <v>369</v>
      </c>
      <c r="I8" s="70">
        <v>2.499999999999991</v>
      </c>
      <c r="J8" s="70">
        <v>66.96832579185521</v>
      </c>
      <c r="L8" s="59">
        <v>891</v>
      </c>
      <c r="M8" s="60">
        <v>931</v>
      </c>
      <c r="N8" s="70">
        <v>4.489337822671158</v>
      </c>
      <c r="O8" s="742"/>
      <c r="P8" s="742"/>
      <c r="Q8" s="742"/>
      <c r="R8" s="742"/>
      <c r="S8" s="742"/>
    </row>
    <row r="9" spans="1:19" ht="14.25">
      <c r="A9" s="742"/>
      <c r="B9" s="20" t="s">
        <v>0</v>
      </c>
      <c r="D9" s="59">
        <v>75</v>
      </c>
      <c r="E9" s="59">
        <v>64</v>
      </c>
      <c r="F9" s="59">
        <v>91</v>
      </c>
      <c r="G9" s="59">
        <v>87</v>
      </c>
      <c r="H9" s="60">
        <v>104</v>
      </c>
      <c r="I9" s="70">
        <v>19.54022988505748</v>
      </c>
      <c r="J9" s="70">
        <v>38.66666666666667</v>
      </c>
      <c r="L9" s="59">
        <v>262</v>
      </c>
      <c r="M9" s="60">
        <v>282</v>
      </c>
      <c r="N9" s="70">
        <v>7.6335877862595325</v>
      </c>
      <c r="O9" s="742"/>
      <c r="P9" s="742"/>
      <c r="Q9" s="742"/>
      <c r="R9" s="742"/>
      <c r="S9" s="742"/>
    </row>
    <row r="10" spans="1:19" ht="14.25">
      <c r="A10" s="742"/>
      <c r="B10" s="20" t="s">
        <v>5</v>
      </c>
      <c r="D10" s="70">
        <v>-9</v>
      </c>
      <c r="E10" s="70">
        <v>-49</v>
      </c>
      <c r="F10" s="70">
        <v>20</v>
      </c>
      <c r="G10" s="70">
        <v>128</v>
      </c>
      <c r="H10" s="676">
        <v>10</v>
      </c>
      <c r="I10" s="70">
        <v>-92.1875</v>
      </c>
      <c r="J10" s="70" t="s">
        <v>320</v>
      </c>
      <c r="L10" s="70">
        <v>1</v>
      </c>
      <c r="M10" s="60">
        <v>158</v>
      </c>
      <c r="N10" s="70" t="s">
        <v>458</v>
      </c>
      <c r="O10" s="742"/>
      <c r="P10" s="742"/>
      <c r="Q10" s="742"/>
      <c r="R10" s="742"/>
      <c r="S10" s="742"/>
    </row>
    <row r="11" spans="1:19" ht="14.25">
      <c r="A11" s="742"/>
      <c r="B11" s="21" t="s">
        <v>6</v>
      </c>
      <c r="D11" s="59">
        <v>155</v>
      </c>
      <c r="E11" s="59">
        <v>192</v>
      </c>
      <c r="F11" s="59">
        <v>91</v>
      </c>
      <c r="G11" s="59">
        <v>145</v>
      </c>
      <c r="H11" s="60">
        <v>255</v>
      </c>
      <c r="I11" s="70">
        <v>75.86206896551724</v>
      </c>
      <c r="J11" s="70">
        <v>64.51612903225808</v>
      </c>
      <c r="L11" s="59">
        <v>628</v>
      </c>
      <c r="M11" s="60">
        <v>491</v>
      </c>
      <c r="N11" s="70">
        <v>-21.81528662420382</v>
      </c>
      <c r="O11" s="742"/>
      <c r="P11" s="742"/>
      <c r="Q11" s="742"/>
      <c r="R11" s="742"/>
      <c r="S11" s="742"/>
    </row>
    <row r="12" spans="1:19" ht="14.25">
      <c r="A12" s="742"/>
      <c r="B12" s="742"/>
      <c r="F12" s="248"/>
      <c r="G12" s="248"/>
      <c r="H12" s="181"/>
      <c r="I12" s="823"/>
      <c r="J12" s="823"/>
      <c r="M12" s="181"/>
      <c r="N12" s="823"/>
      <c r="O12" s="742"/>
      <c r="P12" s="742"/>
      <c r="Q12" s="742"/>
      <c r="R12" s="742"/>
      <c r="S12" s="742"/>
    </row>
    <row r="13" spans="1:14" s="14" customFormat="1" ht="14.25" customHeight="1">
      <c r="A13" s="29" t="s">
        <v>343</v>
      </c>
      <c r="B13" s="15"/>
      <c r="D13" s="80"/>
      <c r="E13" s="80"/>
      <c r="F13" s="267"/>
      <c r="G13" s="267"/>
      <c r="H13" s="183"/>
      <c r="I13" s="824"/>
      <c r="J13" s="823"/>
      <c r="K13" s="324"/>
      <c r="L13" s="324"/>
      <c r="M13" s="183"/>
      <c r="N13" s="824"/>
    </row>
    <row r="14" spans="1:19" ht="14.25">
      <c r="A14" s="742"/>
      <c r="B14" s="49" t="s">
        <v>232</v>
      </c>
      <c r="D14" s="59">
        <v>56950</v>
      </c>
      <c r="E14" s="59">
        <v>58335</v>
      </c>
      <c r="F14" s="59">
        <v>60987</v>
      </c>
      <c r="G14" s="59">
        <v>61832</v>
      </c>
      <c r="H14" s="60">
        <v>73479</v>
      </c>
      <c r="I14" s="70">
        <v>18.83652477681459</v>
      </c>
      <c r="J14" s="70">
        <v>29.02370500438982</v>
      </c>
      <c r="L14" s="59">
        <v>56950</v>
      </c>
      <c r="M14" s="60">
        <v>73479</v>
      </c>
      <c r="N14" s="70">
        <v>29.02370500438982</v>
      </c>
      <c r="O14" s="418"/>
      <c r="P14" s="418"/>
      <c r="Q14" s="418"/>
      <c r="R14" s="418"/>
      <c r="S14" s="418"/>
    </row>
    <row r="15" spans="1:19" ht="14.25">
      <c r="A15" s="742"/>
      <c r="B15" s="20" t="s">
        <v>8</v>
      </c>
      <c r="D15" s="59">
        <v>45023</v>
      </c>
      <c r="E15" s="59">
        <v>49095</v>
      </c>
      <c r="F15" s="59">
        <v>49314</v>
      </c>
      <c r="G15" s="59">
        <v>58466</v>
      </c>
      <c r="H15" s="60">
        <v>60423</v>
      </c>
      <c r="I15" s="70">
        <v>3.3472445523894168</v>
      </c>
      <c r="J15" s="70">
        <v>34.20473979965794</v>
      </c>
      <c r="L15" s="59">
        <v>45023</v>
      </c>
      <c r="M15" s="60">
        <v>60423</v>
      </c>
      <c r="N15" s="70">
        <v>34.20473979965794</v>
      </c>
      <c r="O15" s="418"/>
      <c r="P15" s="418"/>
      <c r="Q15" s="418"/>
      <c r="R15" s="418"/>
      <c r="S15" s="418"/>
    </row>
    <row r="16" spans="2:19" s="742" customFormat="1" ht="14.25">
      <c r="B16" s="20" t="s">
        <v>45</v>
      </c>
      <c r="C16" s="1"/>
      <c r="D16" s="59">
        <v>82</v>
      </c>
      <c r="E16" s="59">
        <v>172</v>
      </c>
      <c r="F16" s="59">
        <v>85</v>
      </c>
      <c r="G16" s="59">
        <v>86</v>
      </c>
      <c r="H16" s="60">
        <v>83</v>
      </c>
      <c r="I16" s="70">
        <v>-3.488372093023251</v>
      </c>
      <c r="J16" s="70">
        <v>1.2195121951219523</v>
      </c>
      <c r="K16" s="59"/>
      <c r="L16" s="59">
        <v>228</v>
      </c>
      <c r="M16" s="60">
        <v>254</v>
      </c>
      <c r="N16" s="70">
        <v>11.403508771929815</v>
      </c>
      <c r="O16" s="418"/>
      <c r="P16" s="418"/>
      <c r="Q16" s="418"/>
      <c r="R16" s="418"/>
      <c r="S16" s="418"/>
    </row>
    <row r="17" spans="2:19" s="742" customFormat="1" ht="14.25">
      <c r="B17" s="20" t="s">
        <v>46</v>
      </c>
      <c r="C17" s="1"/>
      <c r="D17" s="59">
        <v>68</v>
      </c>
      <c r="E17" s="59">
        <v>73</v>
      </c>
      <c r="F17" s="59">
        <v>129</v>
      </c>
      <c r="G17" s="59">
        <v>137</v>
      </c>
      <c r="H17" s="60">
        <v>142</v>
      </c>
      <c r="I17" s="70">
        <v>3.649635036496357</v>
      </c>
      <c r="J17" s="70" t="s">
        <v>458</v>
      </c>
      <c r="K17" s="59"/>
      <c r="L17" s="59">
        <v>198</v>
      </c>
      <c r="M17" s="60">
        <v>408</v>
      </c>
      <c r="N17" s="70" t="s">
        <v>458</v>
      </c>
      <c r="O17" s="418"/>
      <c r="P17" s="418"/>
      <c r="Q17" s="418"/>
      <c r="R17" s="418"/>
      <c r="S17" s="418"/>
    </row>
    <row r="18" spans="2:19" ht="14.25">
      <c r="B18" s="742"/>
      <c r="O18" s="742"/>
      <c r="P18" s="742"/>
      <c r="Q18" s="281"/>
      <c r="R18" s="742"/>
      <c r="S18" s="742"/>
    </row>
    <row r="20" spans="2:19" ht="14.25">
      <c r="B20" s="198" t="s">
        <v>245</v>
      </c>
      <c r="C20" s="759" t="s">
        <v>399</v>
      </c>
      <c r="D20" s="156"/>
      <c r="E20" s="156"/>
      <c r="O20" s="742"/>
      <c r="P20" s="742"/>
      <c r="Q20" s="742"/>
      <c r="R20" s="742"/>
      <c r="S20" s="742"/>
    </row>
    <row r="21" spans="2:19" ht="14.25">
      <c r="B21" s="759" t="s">
        <v>402</v>
      </c>
      <c r="C21" s="759" t="s">
        <v>319</v>
      </c>
      <c r="D21" s="156"/>
      <c r="E21" s="156"/>
      <c r="O21" s="742"/>
      <c r="P21" s="742"/>
      <c r="Q21" s="742"/>
      <c r="R21" s="742"/>
      <c r="S21" s="742"/>
    </row>
    <row r="22" spans="2:19" ht="14.25">
      <c r="B22" s="742"/>
      <c r="D22" s="156"/>
      <c r="E22" s="156"/>
      <c r="F22" s="192"/>
      <c r="G22" s="192"/>
      <c r="M22" s="181"/>
      <c r="O22" s="742"/>
      <c r="P22" s="742"/>
      <c r="Q22" s="742"/>
      <c r="R22" s="742"/>
      <c r="S22" s="742"/>
    </row>
    <row r="23" spans="2:19" ht="14.25">
      <c r="B23" s="742"/>
      <c r="D23" s="156"/>
      <c r="E23" s="156"/>
      <c r="F23" s="192"/>
      <c r="G23" s="192"/>
      <c r="H23" s="181"/>
      <c r="M23" s="181"/>
      <c r="O23" s="742"/>
      <c r="P23" s="742"/>
      <c r="Q23" s="742"/>
      <c r="R23" s="742"/>
      <c r="S23" s="742"/>
    </row>
    <row r="24" spans="2:19" ht="14.25">
      <c r="B24" s="742"/>
      <c r="D24" s="156"/>
      <c r="E24" s="156"/>
      <c r="F24" s="192"/>
      <c r="G24" s="192"/>
      <c r="H24" s="181"/>
      <c r="M24" s="181"/>
      <c r="O24" s="742"/>
      <c r="P24" s="742"/>
      <c r="Q24" s="742"/>
      <c r="R24" s="742"/>
      <c r="S24" s="742"/>
    </row>
    <row r="25" spans="2:19" ht="14.25">
      <c r="B25" s="742"/>
      <c r="F25" s="192"/>
      <c r="G25" s="192"/>
      <c r="H25" s="181"/>
      <c r="M25" s="181"/>
      <c r="O25" s="742"/>
      <c r="P25" s="742"/>
      <c r="Q25" s="742"/>
      <c r="R25" s="742"/>
      <c r="S25" s="742"/>
    </row>
    <row r="26" spans="2:19" ht="14.25">
      <c r="B26" s="742"/>
      <c r="F26" s="192"/>
      <c r="G26" s="192"/>
      <c r="H26" s="181"/>
      <c r="M26" s="181"/>
      <c r="O26" s="742"/>
      <c r="P26" s="742"/>
      <c r="Q26" s="742"/>
      <c r="R26" s="742"/>
      <c r="S26" s="742"/>
    </row>
    <row r="27" spans="2:19" ht="14.25">
      <c r="B27" s="742"/>
      <c r="F27" s="192"/>
      <c r="G27" s="192"/>
      <c r="H27" s="181"/>
      <c r="M27" s="181"/>
      <c r="O27" s="742"/>
      <c r="P27" s="742"/>
      <c r="Q27" s="742"/>
      <c r="R27" s="742"/>
      <c r="S27" s="742"/>
    </row>
    <row r="28" spans="2:19" ht="14.25">
      <c r="B28" s="742"/>
      <c r="F28" s="192"/>
      <c r="G28" s="192"/>
      <c r="H28" s="181"/>
      <c r="M28" s="181"/>
      <c r="O28" s="742"/>
      <c r="P28" s="742"/>
      <c r="Q28" s="742"/>
      <c r="R28" s="742"/>
      <c r="S28" s="742"/>
    </row>
    <row r="29" spans="2:19" ht="14.25">
      <c r="B29" s="742"/>
      <c r="F29" s="192"/>
      <c r="G29" s="192"/>
      <c r="H29" s="181"/>
      <c r="M29" s="181"/>
      <c r="O29" s="742"/>
      <c r="P29" s="742"/>
      <c r="Q29" s="742"/>
      <c r="R29" s="742"/>
      <c r="S29" s="742"/>
    </row>
    <row r="30" spans="2:19" ht="14.25">
      <c r="B30" s="742"/>
      <c r="F30" s="192"/>
      <c r="G30" s="192"/>
      <c r="H30" s="181"/>
      <c r="M30" s="181"/>
      <c r="O30" s="742"/>
      <c r="P30" s="742"/>
      <c r="Q30" s="742"/>
      <c r="R30" s="742"/>
      <c r="S30" s="742"/>
    </row>
    <row r="31" spans="2:19" ht="14.25">
      <c r="B31" s="742"/>
      <c r="F31" s="192"/>
      <c r="G31" s="192"/>
      <c r="H31" s="181"/>
      <c r="M31" s="181"/>
      <c r="O31" s="742"/>
      <c r="P31" s="742"/>
      <c r="Q31" s="742"/>
      <c r="R31" s="742"/>
      <c r="S31" s="742"/>
    </row>
    <row r="32" spans="2:19" ht="14.25">
      <c r="B32" s="742"/>
      <c r="F32" s="192"/>
      <c r="G32" s="192"/>
      <c r="H32" s="181"/>
      <c r="M32" s="181"/>
      <c r="O32" s="742"/>
      <c r="P32" s="742"/>
      <c r="Q32" s="742"/>
      <c r="R32" s="742"/>
      <c r="S32" s="742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596"/>
      <c r="G142" s="596"/>
      <c r="H142" s="190"/>
      <c r="M142" s="190"/>
    </row>
    <row r="143" spans="6:13" ht="14.25">
      <c r="F143" s="596"/>
      <c r="G143" s="596"/>
      <c r="H143" s="190"/>
      <c r="M143" s="190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  <row r="147" spans="6:13" ht="14.25">
      <c r="F147" s="596"/>
      <c r="G147" s="596"/>
      <c r="H147" s="190"/>
      <c r="M147" s="190"/>
    </row>
    <row r="148" spans="6:13" ht="14.25">
      <c r="F148" s="596"/>
      <c r="G148" s="596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H10" sqref="H10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140625" style="1" customWidth="1"/>
    <col min="4" max="7" width="10.28125" style="59" customWidth="1"/>
    <col min="8" max="8" width="10.28125" style="60" customWidth="1"/>
    <col min="9" max="9" width="9.421875" style="70" customWidth="1"/>
    <col min="10" max="10" width="8.28125" style="70" customWidth="1"/>
    <col min="11" max="11" width="8.28125" style="59" customWidth="1"/>
    <col min="12" max="12" width="11.57421875" style="59" customWidth="1"/>
    <col min="13" max="13" width="10.28125" style="60" customWidth="1"/>
    <col min="14" max="14" width="8.8515625" style="70" customWidth="1"/>
    <col min="15" max="16384" width="9.140625" style="10" customWidth="1"/>
  </cols>
  <sheetData>
    <row r="1" spans="1:14" s="24" customFormat="1" ht="20.25">
      <c r="A1" s="23" t="s">
        <v>33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5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139" t="s">
        <v>435</v>
      </c>
      <c r="M2" s="268" t="s">
        <v>436</v>
      </c>
      <c r="N2" s="282" t="s">
        <v>437</v>
      </c>
    </row>
    <row r="3" spans="1:14" s="14" customFormat="1" ht="4.5" customHeight="1">
      <c r="A3" s="44"/>
      <c r="B3" s="15"/>
      <c r="D3" s="81"/>
      <c r="E3" s="81"/>
      <c r="F3" s="81"/>
      <c r="G3" s="81"/>
      <c r="H3" s="71"/>
      <c r="I3" s="51"/>
      <c r="J3" s="51"/>
      <c r="K3" s="7"/>
      <c r="L3" s="7"/>
      <c r="M3" s="71"/>
      <c r="N3" s="674"/>
    </row>
    <row r="4" spans="1:14" s="14" customFormat="1" ht="14.25" customHeight="1">
      <c r="A4" s="44" t="s">
        <v>345</v>
      </c>
      <c r="B4" s="15"/>
      <c r="D4" s="81"/>
      <c r="E4" s="81"/>
      <c r="F4" s="188"/>
      <c r="G4" s="188"/>
      <c r="H4" s="62"/>
      <c r="I4" s="51"/>
      <c r="J4" s="51"/>
      <c r="K4" s="7"/>
      <c r="L4" s="7"/>
      <c r="M4" s="194"/>
      <c r="N4" s="674"/>
    </row>
    <row r="5" spans="1:16" ht="14.25">
      <c r="A5" s="742"/>
      <c r="B5" s="49" t="s">
        <v>2</v>
      </c>
      <c r="C5" s="742"/>
      <c r="D5" s="59">
        <v>1417</v>
      </c>
      <c r="E5" s="59">
        <v>1469</v>
      </c>
      <c r="F5" s="59">
        <v>1484</v>
      </c>
      <c r="G5" s="59">
        <v>1555</v>
      </c>
      <c r="H5" s="60">
        <v>1560</v>
      </c>
      <c r="I5" s="70">
        <v>0.3215434083601254</v>
      </c>
      <c r="J5" s="70">
        <v>10.091743119266061</v>
      </c>
      <c r="L5" s="59">
        <v>4195</v>
      </c>
      <c r="M5" s="60">
        <v>4599</v>
      </c>
      <c r="N5" s="70">
        <v>9.630512514898681</v>
      </c>
      <c r="O5" s="742"/>
      <c r="P5" s="742"/>
    </row>
    <row r="6" spans="1:16" ht="14.25">
      <c r="A6" s="742"/>
      <c r="B6" s="265" t="s">
        <v>136</v>
      </c>
      <c r="C6" s="742"/>
      <c r="D6" s="59">
        <v>430</v>
      </c>
      <c r="E6" s="59">
        <v>382</v>
      </c>
      <c r="F6" s="59">
        <v>449</v>
      </c>
      <c r="G6" s="59">
        <v>482</v>
      </c>
      <c r="H6" s="60">
        <v>514</v>
      </c>
      <c r="I6" s="70">
        <v>6.639004149377592</v>
      </c>
      <c r="J6" s="70">
        <v>19.53488372093024</v>
      </c>
      <c r="L6" s="59">
        <v>1340</v>
      </c>
      <c r="M6" s="60">
        <v>1445</v>
      </c>
      <c r="N6" s="70">
        <v>7.835820895522394</v>
      </c>
      <c r="O6" s="742"/>
      <c r="P6" s="742"/>
    </row>
    <row r="7" spans="1:16" ht="14.25">
      <c r="A7" s="742"/>
      <c r="B7" s="265" t="s">
        <v>177</v>
      </c>
      <c r="C7" s="742"/>
      <c r="D7" s="59">
        <v>255</v>
      </c>
      <c r="E7" s="59">
        <v>160</v>
      </c>
      <c r="F7" s="59">
        <v>303</v>
      </c>
      <c r="G7" s="59">
        <v>327</v>
      </c>
      <c r="H7" s="60">
        <v>365</v>
      </c>
      <c r="I7" s="70">
        <v>11.620795107033643</v>
      </c>
      <c r="J7" s="70">
        <v>43.13725490196079</v>
      </c>
      <c r="L7" s="59">
        <v>628</v>
      </c>
      <c r="M7" s="60">
        <v>995</v>
      </c>
      <c r="N7" s="70">
        <v>58.439490445859875</v>
      </c>
      <c r="O7" s="742"/>
      <c r="P7" s="742"/>
    </row>
    <row r="8" spans="1:16" ht="14.25">
      <c r="A8" s="742"/>
      <c r="B8" s="49" t="s">
        <v>3</v>
      </c>
      <c r="C8" s="742"/>
      <c r="D8" s="59">
        <v>2102</v>
      </c>
      <c r="E8" s="59">
        <v>2011</v>
      </c>
      <c r="F8" s="59">
        <v>2236</v>
      </c>
      <c r="G8" s="59">
        <v>2364</v>
      </c>
      <c r="H8" s="60">
        <v>2439</v>
      </c>
      <c r="I8" s="70">
        <v>3.1725888324872997</v>
      </c>
      <c r="J8" s="70">
        <v>16.03235014272122</v>
      </c>
      <c r="L8" s="59">
        <v>6163</v>
      </c>
      <c r="M8" s="60">
        <v>7039</v>
      </c>
      <c r="N8" s="70">
        <v>14.213856887879285</v>
      </c>
      <c r="O8" s="742"/>
      <c r="P8" s="742"/>
    </row>
    <row r="9" spans="1:16" ht="14.25">
      <c r="A9" s="742"/>
      <c r="B9" s="49" t="s">
        <v>0</v>
      </c>
      <c r="C9" s="742"/>
      <c r="D9" s="59">
        <v>818</v>
      </c>
      <c r="E9" s="59">
        <v>872</v>
      </c>
      <c r="F9" s="59">
        <v>882</v>
      </c>
      <c r="G9" s="59">
        <v>902</v>
      </c>
      <c r="H9" s="60">
        <v>949</v>
      </c>
      <c r="I9" s="70">
        <v>5.210643015521055</v>
      </c>
      <c r="J9" s="70">
        <v>16.01466992665037</v>
      </c>
      <c r="L9" s="59">
        <v>2483</v>
      </c>
      <c r="M9" s="60">
        <v>2733</v>
      </c>
      <c r="N9" s="70">
        <v>10.068465565847774</v>
      </c>
      <c r="O9" s="742"/>
      <c r="P9" s="742"/>
    </row>
    <row r="10" spans="1:16" ht="14.25">
      <c r="A10" s="742"/>
      <c r="B10" s="49" t="s">
        <v>5</v>
      </c>
      <c r="C10" s="742"/>
      <c r="D10" s="59">
        <v>137</v>
      </c>
      <c r="E10" s="59">
        <v>109</v>
      </c>
      <c r="F10" s="59">
        <v>43</v>
      </c>
      <c r="G10" s="59">
        <v>146</v>
      </c>
      <c r="H10" s="60">
        <v>44</v>
      </c>
      <c r="I10" s="70">
        <v>-69.86301369863014</v>
      </c>
      <c r="J10" s="70">
        <v>-67.88321167883211</v>
      </c>
      <c r="L10" s="59">
        <v>299</v>
      </c>
      <c r="M10" s="60">
        <v>233</v>
      </c>
      <c r="N10" s="70">
        <v>-22.073578595317723</v>
      </c>
      <c r="O10" s="742"/>
      <c r="P10" s="742"/>
    </row>
    <row r="11" spans="1:16" ht="14.25">
      <c r="A11" s="742"/>
      <c r="B11" s="50" t="s">
        <v>6</v>
      </c>
      <c r="C11" s="742"/>
      <c r="D11" s="59">
        <v>1147</v>
      </c>
      <c r="E11" s="59">
        <v>1030</v>
      </c>
      <c r="F11" s="59">
        <v>1311</v>
      </c>
      <c r="G11" s="59">
        <v>1316</v>
      </c>
      <c r="H11" s="60">
        <v>1446</v>
      </c>
      <c r="I11" s="70">
        <v>9.878419452887544</v>
      </c>
      <c r="J11" s="70">
        <v>26.068003487358315</v>
      </c>
      <c r="L11" s="59">
        <v>3381</v>
      </c>
      <c r="M11" s="60">
        <v>4073</v>
      </c>
      <c r="N11" s="70">
        <v>20.46731736172729</v>
      </c>
      <c r="O11" s="742"/>
      <c r="P11" s="742"/>
    </row>
    <row r="12" spans="1:16" ht="14.25">
      <c r="A12" s="742"/>
      <c r="B12" s="50" t="s">
        <v>44</v>
      </c>
      <c r="C12" s="742"/>
      <c r="D12" s="59">
        <v>141</v>
      </c>
      <c r="E12" s="59">
        <v>117</v>
      </c>
      <c r="F12" s="59">
        <v>184</v>
      </c>
      <c r="G12" s="59">
        <v>188</v>
      </c>
      <c r="H12" s="60">
        <v>193</v>
      </c>
      <c r="I12" s="70">
        <v>2.659574468085113</v>
      </c>
      <c r="J12" s="70">
        <v>36.879432624113484</v>
      </c>
      <c r="L12" s="59">
        <v>455</v>
      </c>
      <c r="M12" s="60">
        <v>565</v>
      </c>
      <c r="N12" s="70">
        <v>24.17582417582418</v>
      </c>
      <c r="O12" s="742"/>
      <c r="P12" s="742"/>
    </row>
    <row r="13" spans="1:16" ht="14.25">
      <c r="A13" s="742"/>
      <c r="B13" s="50" t="s">
        <v>37</v>
      </c>
      <c r="C13" s="742"/>
      <c r="D13" s="59">
        <v>997</v>
      </c>
      <c r="E13" s="59">
        <v>904</v>
      </c>
      <c r="F13" s="59">
        <v>1117</v>
      </c>
      <c r="G13" s="59">
        <v>1119</v>
      </c>
      <c r="H13" s="60">
        <v>1244</v>
      </c>
      <c r="I13" s="70">
        <v>11.17068811438784</v>
      </c>
      <c r="J13" s="70">
        <v>24.774322968906716</v>
      </c>
      <c r="L13" s="59">
        <v>2859</v>
      </c>
      <c r="M13" s="60">
        <v>3480</v>
      </c>
      <c r="N13" s="70">
        <v>21.720881427072403</v>
      </c>
      <c r="O13" s="742"/>
      <c r="P13" s="742"/>
    </row>
    <row r="14" spans="1:16" ht="14.25">
      <c r="A14" s="742"/>
      <c r="B14" s="742"/>
      <c r="C14" s="742"/>
      <c r="D14" s="77"/>
      <c r="E14" s="77"/>
      <c r="F14" s="248"/>
      <c r="G14" s="248"/>
      <c r="H14" s="181"/>
      <c r="I14" s="823"/>
      <c r="J14" s="823"/>
      <c r="M14" s="205"/>
      <c r="N14" s="823"/>
      <c r="O14" s="742"/>
      <c r="P14" s="742"/>
    </row>
    <row r="15" spans="1:14" s="14" customFormat="1" ht="14.25" customHeight="1">
      <c r="A15" s="44" t="s">
        <v>343</v>
      </c>
      <c r="B15" s="15"/>
      <c r="D15" s="80"/>
      <c r="E15" s="80"/>
      <c r="F15" s="267"/>
      <c r="G15" s="267"/>
      <c r="H15" s="183"/>
      <c r="I15" s="824"/>
      <c r="J15" s="824"/>
      <c r="K15" s="7"/>
      <c r="L15" s="7"/>
      <c r="M15" s="62"/>
      <c r="N15" s="826"/>
    </row>
    <row r="16" spans="1:16" ht="14.25">
      <c r="A16" s="742"/>
      <c r="B16" s="49" t="s">
        <v>47</v>
      </c>
      <c r="C16" s="742"/>
      <c r="D16" s="59">
        <v>216798</v>
      </c>
      <c r="E16" s="59">
        <v>218513</v>
      </c>
      <c r="F16" s="59">
        <v>221157</v>
      </c>
      <c r="G16" s="59">
        <v>223858</v>
      </c>
      <c r="H16" s="60">
        <v>223531</v>
      </c>
      <c r="I16" s="70">
        <v>-0.14607474381080898</v>
      </c>
      <c r="J16" s="70">
        <v>3.1056559562357533</v>
      </c>
      <c r="L16" s="59">
        <v>216798</v>
      </c>
      <c r="M16" s="60">
        <v>223531</v>
      </c>
      <c r="N16" s="70">
        <v>3.1056559562357533</v>
      </c>
      <c r="O16" s="742"/>
      <c r="P16" s="742"/>
    </row>
    <row r="17" spans="2:16" ht="14.25">
      <c r="B17" s="49" t="s">
        <v>232</v>
      </c>
      <c r="C17" s="742"/>
      <c r="D17" s="59">
        <v>343956</v>
      </c>
      <c r="E17" s="59">
        <v>349941</v>
      </c>
      <c r="F17" s="59">
        <v>357144</v>
      </c>
      <c r="G17" s="59">
        <v>361387</v>
      </c>
      <c r="H17" s="60">
        <v>369354</v>
      </c>
      <c r="I17" s="70">
        <v>2.2045618685785584</v>
      </c>
      <c r="J17" s="70">
        <v>7.384084010745551</v>
      </c>
      <c r="L17" s="59">
        <v>343956</v>
      </c>
      <c r="M17" s="60">
        <v>369354</v>
      </c>
      <c r="N17" s="70">
        <v>7.384084010745551</v>
      </c>
      <c r="O17" s="742"/>
      <c r="P17" s="742"/>
    </row>
    <row r="18" spans="2:16" ht="14.25">
      <c r="B18" s="49" t="s">
        <v>7</v>
      </c>
      <c r="C18" s="742"/>
      <c r="D18" s="59">
        <v>349092</v>
      </c>
      <c r="E18" s="59">
        <v>355078</v>
      </c>
      <c r="F18" s="59">
        <v>362277</v>
      </c>
      <c r="G18" s="59">
        <v>366520</v>
      </c>
      <c r="H18" s="60">
        <v>374487</v>
      </c>
      <c r="I18" s="70">
        <v>2.1736876568809294</v>
      </c>
      <c r="J18" s="70">
        <v>7.274586641916736</v>
      </c>
      <c r="L18" s="59">
        <v>349092</v>
      </c>
      <c r="M18" s="60">
        <v>374487</v>
      </c>
      <c r="N18" s="70">
        <v>7.274586641916736</v>
      </c>
      <c r="O18" s="742"/>
      <c r="P18" s="742"/>
    </row>
    <row r="19" spans="2:16" ht="14.25">
      <c r="B19" s="742"/>
      <c r="D19" s="156"/>
      <c r="E19" s="156"/>
      <c r="F19" s="182"/>
      <c r="G19" s="182"/>
      <c r="M19" s="193"/>
      <c r="O19" s="742"/>
      <c r="P19" s="742"/>
    </row>
    <row r="20" spans="2:16" ht="14.25">
      <c r="B20" s="742"/>
      <c r="D20" s="156"/>
      <c r="E20" s="156"/>
      <c r="F20" s="192"/>
      <c r="G20" s="192"/>
      <c r="H20" s="181"/>
      <c r="M20" s="181"/>
      <c r="O20" s="742"/>
      <c r="P20" s="742"/>
    </row>
    <row r="21" spans="2:16" ht="14.25">
      <c r="B21" s="198" t="s">
        <v>400</v>
      </c>
      <c r="C21" s="759" t="s">
        <v>401</v>
      </c>
      <c r="D21" s="156"/>
      <c r="E21" s="156"/>
      <c r="F21" s="192"/>
      <c r="G21" s="192"/>
      <c r="H21" s="181"/>
      <c r="M21" s="181"/>
      <c r="O21" s="742"/>
      <c r="P21" s="742"/>
    </row>
    <row r="22" spans="2:16" ht="14.25">
      <c r="B22" s="742"/>
      <c r="F22" s="192"/>
      <c r="G22" s="192"/>
      <c r="H22" s="181"/>
      <c r="M22" s="181"/>
      <c r="O22" s="742"/>
      <c r="P22" s="742"/>
    </row>
    <row r="23" spans="2:16" ht="14.25">
      <c r="B23" s="742"/>
      <c r="F23" s="192"/>
      <c r="G23" s="192"/>
      <c r="H23" s="181"/>
      <c r="M23" s="181"/>
      <c r="O23" s="742"/>
      <c r="P23" s="742"/>
    </row>
    <row r="24" spans="2:16" ht="14.25">
      <c r="B24" s="742"/>
      <c r="F24" s="192"/>
      <c r="G24" s="192"/>
      <c r="H24" s="181"/>
      <c r="M24" s="181"/>
      <c r="O24" s="742"/>
      <c r="P24" s="742"/>
    </row>
    <row r="25" spans="2:16" ht="14.25">
      <c r="B25" s="742"/>
      <c r="F25" s="192"/>
      <c r="G25" s="192"/>
      <c r="H25" s="181"/>
      <c r="M25" s="181"/>
      <c r="O25" s="742"/>
      <c r="P25" s="742"/>
    </row>
    <row r="26" spans="2:16" ht="14.25">
      <c r="B26" s="742"/>
      <c r="D26" s="156"/>
      <c r="E26" s="156"/>
      <c r="F26" s="192"/>
      <c r="G26" s="192"/>
      <c r="H26" s="181"/>
      <c r="M26" s="181"/>
      <c r="O26" s="742"/>
      <c r="P26" s="742"/>
    </row>
    <row r="27" spans="2:16" ht="14.25">
      <c r="B27" s="742"/>
      <c r="D27" s="156"/>
      <c r="E27" s="156"/>
      <c r="F27" s="192"/>
      <c r="G27" s="192"/>
      <c r="H27" s="181"/>
      <c r="M27" s="181"/>
      <c r="O27" s="742"/>
      <c r="P27" s="742"/>
    </row>
    <row r="28" spans="2:16" ht="14.25">
      <c r="B28" s="742"/>
      <c r="D28" s="156"/>
      <c r="E28" s="156"/>
      <c r="F28" s="192"/>
      <c r="G28" s="192"/>
      <c r="H28" s="181"/>
      <c r="M28" s="181"/>
      <c r="O28" s="742"/>
      <c r="P28" s="742"/>
    </row>
    <row r="29" spans="2:16" ht="14.25">
      <c r="B29" s="742"/>
      <c r="D29" s="156"/>
      <c r="E29" s="156"/>
      <c r="F29" s="192"/>
      <c r="G29" s="192"/>
      <c r="H29" s="181"/>
      <c r="M29" s="181"/>
      <c r="O29" s="742"/>
      <c r="P29" s="742"/>
    </row>
    <row r="30" spans="2:16" ht="14.25">
      <c r="B30" s="742"/>
      <c r="D30" s="156"/>
      <c r="E30" s="156"/>
      <c r="F30" s="192"/>
      <c r="G30" s="192"/>
      <c r="H30" s="181"/>
      <c r="M30" s="181"/>
      <c r="O30" s="742"/>
      <c r="P30" s="742"/>
    </row>
    <row r="31" spans="2:16" ht="14.25">
      <c r="B31" s="742"/>
      <c r="D31" s="156"/>
      <c r="E31" s="156"/>
      <c r="F31" s="192"/>
      <c r="G31" s="192"/>
      <c r="H31" s="181"/>
      <c r="M31" s="181"/>
      <c r="O31" s="742"/>
      <c r="P31" s="742"/>
    </row>
    <row r="32" spans="2:16" ht="14.25">
      <c r="B32" s="742"/>
      <c r="F32" s="192"/>
      <c r="G32" s="192"/>
      <c r="H32" s="181"/>
      <c r="M32" s="181"/>
      <c r="O32" s="742"/>
      <c r="P32" s="742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192"/>
      <c r="G142" s="192"/>
      <c r="H142" s="181"/>
      <c r="M142" s="181"/>
    </row>
    <row r="143" spans="6:13" ht="14.25">
      <c r="F143" s="192"/>
      <c r="G143" s="192"/>
      <c r="H143" s="181"/>
      <c r="M143" s="181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  <row r="147" spans="6:13" ht="14.25">
      <c r="F147" s="596"/>
      <c r="G147" s="596"/>
      <c r="H147" s="190"/>
      <c r="M147" s="190"/>
    </row>
    <row r="148" spans="6:13" ht="14.25">
      <c r="F148" s="596"/>
      <c r="G148" s="596"/>
      <c r="H148" s="190"/>
      <c r="M148" s="190"/>
    </row>
    <row r="149" spans="6:13" ht="14.25">
      <c r="F149" s="596"/>
      <c r="G149" s="596"/>
      <c r="H149" s="190"/>
      <c r="M149" s="190"/>
    </row>
    <row r="150" spans="6:13" ht="14.25">
      <c r="F150" s="596"/>
      <c r="G150" s="596"/>
      <c r="H150" s="190"/>
      <c r="M150" s="190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50"/>
  <sheetViews>
    <sheetView zoomScale="80" zoomScaleNormal="80" zoomScalePageLayoutView="0" workbookViewId="0" topLeftCell="A1">
      <selection activeCell="I12" sqref="I1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8515625" style="1" customWidth="1"/>
    <col min="4" max="4" width="9.7109375" style="59" customWidth="1"/>
    <col min="5" max="5" width="9.421875" style="59" customWidth="1"/>
    <col min="6" max="7" width="9.28125" style="59" customWidth="1"/>
    <col min="8" max="8" width="9.28125" style="60" customWidth="1"/>
    <col min="9" max="9" width="9.28125" style="70" customWidth="1"/>
    <col min="10" max="10" width="10.00390625" style="70" bestFit="1" customWidth="1"/>
    <col min="11" max="12" width="10.00390625" style="59" customWidth="1"/>
    <col min="13" max="13" width="9.28125" style="60" customWidth="1"/>
    <col min="14" max="14" width="10.00390625" style="70" customWidth="1"/>
    <col min="15" max="16384" width="9.140625" style="10" customWidth="1"/>
  </cols>
  <sheetData>
    <row r="1" spans="1:14" s="24" customFormat="1" ht="20.25">
      <c r="A1" s="23" t="s">
        <v>34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5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139" t="s">
        <v>435</v>
      </c>
      <c r="M2" s="268" t="s">
        <v>436</v>
      </c>
      <c r="N2" s="282" t="s">
        <v>437</v>
      </c>
    </row>
    <row r="3" spans="1:14" s="14" customFormat="1" ht="6" customHeight="1">
      <c r="A3" s="44"/>
      <c r="B3" s="15"/>
      <c r="D3" s="7"/>
      <c r="E3" s="7"/>
      <c r="F3" s="597"/>
      <c r="G3" s="597"/>
      <c r="H3" s="183"/>
      <c r="I3" s="51"/>
      <c r="J3" s="51"/>
      <c r="K3" s="7"/>
      <c r="L3" s="7"/>
      <c r="M3" s="183"/>
      <c r="N3" s="674"/>
    </row>
    <row r="4" spans="1:14" s="14" customFormat="1" ht="14.25" customHeight="1">
      <c r="A4" s="44" t="s">
        <v>345</v>
      </c>
      <c r="B4" s="15"/>
      <c r="D4" s="7"/>
      <c r="E4" s="7"/>
      <c r="F4" s="7"/>
      <c r="G4" s="7"/>
      <c r="H4" s="62"/>
      <c r="I4" s="51"/>
      <c r="J4" s="51"/>
      <c r="K4" s="7"/>
      <c r="L4" s="7"/>
      <c r="M4" s="62"/>
      <c r="N4" s="674"/>
    </row>
    <row r="5" spans="1:15" ht="14.25">
      <c r="A5" s="742"/>
      <c r="B5" s="49" t="s">
        <v>2</v>
      </c>
      <c r="C5" s="742"/>
      <c r="D5" s="59">
        <v>487</v>
      </c>
      <c r="E5" s="59">
        <v>501</v>
      </c>
      <c r="F5" s="59">
        <v>476</v>
      </c>
      <c r="G5" s="59">
        <v>518</v>
      </c>
      <c r="H5" s="60">
        <v>525</v>
      </c>
      <c r="I5" s="70">
        <v>1.3513513513513598</v>
      </c>
      <c r="J5" s="70">
        <v>7.802874743326482</v>
      </c>
      <c r="L5" s="59">
        <v>1329</v>
      </c>
      <c r="M5" s="60">
        <v>1519</v>
      </c>
      <c r="N5" s="70">
        <v>14.296463506395796</v>
      </c>
      <c r="O5" s="742"/>
    </row>
    <row r="6" spans="1:15" ht="14.25">
      <c r="A6" s="742"/>
      <c r="B6" s="265" t="s">
        <v>136</v>
      </c>
      <c r="C6" s="675"/>
      <c r="D6" s="59">
        <v>148</v>
      </c>
      <c r="E6" s="59">
        <v>148</v>
      </c>
      <c r="F6" s="59">
        <v>157</v>
      </c>
      <c r="G6" s="59">
        <v>166</v>
      </c>
      <c r="H6" s="60">
        <v>175</v>
      </c>
      <c r="I6" s="70">
        <v>5.421686746987953</v>
      </c>
      <c r="J6" s="70">
        <v>18.243243243243246</v>
      </c>
      <c r="L6" s="59">
        <v>469</v>
      </c>
      <c r="M6" s="60">
        <v>498</v>
      </c>
      <c r="N6" s="70">
        <v>6.183368869936023</v>
      </c>
      <c r="O6" s="742"/>
    </row>
    <row r="7" spans="1:15" ht="14.25">
      <c r="A7" s="742"/>
      <c r="B7" s="265" t="s">
        <v>177</v>
      </c>
      <c r="C7" s="675"/>
      <c r="D7" s="59">
        <v>37</v>
      </c>
      <c r="E7" s="59">
        <v>49</v>
      </c>
      <c r="F7" s="59">
        <v>74</v>
      </c>
      <c r="G7" s="59">
        <v>68</v>
      </c>
      <c r="H7" s="60">
        <v>56</v>
      </c>
      <c r="I7" s="70">
        <v>-17.647058823529417</v>
      </c>
      <c r="J7" s="70">
        <v>51.35135135135136</v>
      </c>
      <c r="L7" s="59">
        <v>245</v>
      </c>
      <c r="M7" s="60">
        <v>198</v>
      </c>
      <c r="N7" s="70">
        <v>-19.183673469387752</v>
      </c>
      <c r="O7" s="742"/>
    </row>
    <row r="8" spans="1:15" ht="14.25">
      <c r="A8" s="742"/>
      <c r="B8" s="49" t="s">
        <v>3</v>
      </c>
      <c r="C8" s="742"/>
      <c r="D8" s="59">
        <v>672</v>
      </c>
      <c r="E8" s="59">
        <v>698</v>
      </c>
      <c r="F8" s="59">
        <v>707</v>
      </c>
      <c r="G8" s="59">
        <v>752</v>
      </c>
      <c r="H8" s="60">
        <v>756</v>
      </c>
      <c r="I8" s="70">
        <v>0.5319148936170137</v>
      </c>
      <c r="J8" s="70">
        <v>12.5</v>
      </c>
      <c r="L8" s="59">
        <v>2043</v>
      </c>
      <c r="M8" s="60">
        <v>2215</v>
      </c>
      <c r="N8" s="70">
        <v>8.418991678903565</v>
      </c>
      <c r="O8" s="742"/>
    </row>
    <row r="9" spans="1:15" ht="14.25">
      <c r="A9" s="742"/>
      <c r="B9" s="49" t="s">
        <v>0</v>
      </c>
      <c r="C9" s="742"/>
      <c r="D9" s="59">
        <v>296</v>
      </c>
      <c r="E9" s="59">
        <v>273</v>
      </c>
      <c r="F9" s="59">
        <v>252</v>
      </c>
      <c r="G9" s="59">
        <v>276</v>
      </c>
      <c r="H9" s="60">
        <v>299</v>
      </c>
      <c r="I9" s="70">
        <v>8.333333333333325</v>
      </c>
      <c r="J9" s="70">
        <v>1.0135135135135087</v>
      </c>
      <c r="L9" s="59">
        <v>783</v>
      </c>
      <c r="M9" s="60">
        <v>827</v>
      </c>
      <c r="N9" s="70">
        <v>5.6194125159642505</v>
      </c>
      <c r="O9" s="742"/>
    </row>
    <row r="10" spans="1:15" ht="14.25">
      <c r="A10" s="742"/>
      <c r="B10" s="49" t="s">
        <v>5</v>
      </c>
      <c r="C10" s="742"/>
      <c r="D10" s="59">
        <v>28</v>
      </c>
      <c r="E10" s="70">
        <v>31</v>
      </c>
      <c r="F10" s="70">
        <v>6</v>
      </c>
      <c r="G10" s="70">
        <v>17</v>
      </c>
      <c r="H10" s="60">
        <v>59</v>
      </c>
      <c r="I10" s="70" t="s">
        <v>458</v>
      </c>
      <c r="J10" s="70" t="s">
        <v>458</v>
      </c>
      <c r="L10" s="59">
        <v>41</v>
      </c>
      <c r="M10" s="60">
        <v>82</v>
      </c>
      <c r="N10" s="70">
        <v>100</v>
      </c>
      <c r="O10" s="742"/>
    </row>
    <row r="11" spans="1:15" ht="14.25">
      <c r="A11" s="742"/>
      <c r="B11" s="50" t="s">
        <v>6</v>
      </c>
      <c r="C11" s="742"/>
      <c r="D11" s="59">
        <v>348</v>
      </c>
      <c r="E11" s="59">
        <v>394</v>
      </c>
      <c r="F11" s="59">
        <v>449</v>
      </c>
      <c r="G11" s="59">
        <v>459</v>
      </c>
      <c r="H11" s="60">
        <v>398</v>
      </c>
      <c r="I11" s="70">
        <v>-13.28976034858388</v>
      </c>
      <c r="J11" s="70">
        <v>14.367816091954033</v>
      </c>
      <c r="L11" s="59">
        <v>1219</v>
      </c>
      <c r="M11" s="60">
        <v>1306</v>
      </c>
      <c r="N11" s="70">
        <v>7.136997538966372</v>
      </c>
      <c r="O11" s="742"/>
    </row>
    <row r="12" spans="1:15" ht="14.25">
      <c r="A12" s="742"/>
      <c r="B12" s="50" t="s">
        <v>44</v>
      </c>
      <c r="C12" s="742"/>
      <c r="D12" s="59">
        <v>55</v>
      </c>
      <c r="E12" s="59">
        <v>65</v>
      </c>
      <c r="F12" s="59">
        <v>79</v>
      </c>
      <c r="G12" s="59">
        <v>74</v>
      </c>
      <c r="H12" s="60">
        <v>64</v>
      </c>
      <c r="I12" s="70">
        <v>-13.513513513513509</v>
      </c>
      <c r="J12" s="70">
        <v>16.36363636363636</v>
      </c>
      <c r="L12" s="59">
        <v>186</v>
      </c>
      <c r="M12" s="60">
        <v>217</v>
      </c>
      <c r="N12" s="70">
        <v>16.666666666666675</v>
      </c>
      <c r="O12" s="742"/>
    </row>
    <row r="13" spans="1:15" ht="14.25">
      <c r="A13" s="742"/>
      <c r="B13" s="50" t="s">
        <v>37</v>
      </c>
      <c r="C13" s="742"/>
      <c r="D13" s="59">
        <v>293</v>
      </c>
      <c r="E13" s="59">
        <v>329</v>
      </c>
      <c r="F13" s="59">
        <v>370</v>
      </c>
      <c r="G13" s="59">
        <v>385</v>
      </c>
      <c r="H13" s="60">
        <v>334</v>
      </c>
      <c r="I13" s="70">
        <v>-13.24675324675325</v>
      </c>
      <c r="J13" s="70">
        <v>13.993174061433455</v>
      </c>
      <c r="L13" s="59">
        <v>1033</v>
      </c>
      <c r="M13" s="60">
        <v>1089</v>
      </c>
      <c r="N13" s="70">
        <v>5.42110358180059</v>
      </c>
      <c r="O13" s="742"/>
    </row>
    <row r="14" spans="1:15" ht="14.25">
      <c r="A14" s="742"/>
      <c r="B14" s="742"/>
      <c r="C14" s="742"/>
      <c r="F14" s="248"/>
      <c r="G14" s="248"/>
      <c r="H14" s="181"/>
      <c r="I14" s="823"/>
      <c r="J14" s="823"/>
      <c r="M14" s="181"/>
      <c r="N14" s="823"/>
      <c r="O14" s="742"/>
    </row>
    <row r="15" spans="1:14" s="14" customFormat="1" ht="14.25" customHeight="1">
      <c r="A15" s="44" t="s">
        <v>343</v>
      </c>
      <c r="B15" s="15"/>
      <c r="D15" s="7"/>
      <c r="E15" s="7"/>
      <c r="F15" s="267"/>
      <c r="G15" s="267"/>
      <c r="H15" s="183"/>
      <c r="I15" s="824"/>
      <c r="J15" s="824"/>
      <c r="K15" s="7"/>
      <c r="L15" s="7"/>
      <c r="M15" s="183"/>
      <c r="N15" s="826"/>
    </row>
    <row r="16" spans="1:15" ht="14.25">
      <c r="A16" s="742"/>
      <c r="B16" s="49" t="s">
        <v>47</v>
      </c>
      <c r="C16" s="742"/>
      <c r="D16" s="59">
        <v>65866</v>
      </c>
      <c r="E16" s="59">
        <v>65202</v>
      </c>
      <c r="F16" s="59">
        <v>65233</v>
      </c>
      <c r="G16" s="59">
        <v>67098</v>
      </c>
      <c r="H16" s="60">
        <v>69487</v>
      </c>
      <c r="I16" s="70">
        <v>3.56046379921906</v>
      </c>
      <c r="J16" s="70">
        <v>5.497525278595927</v>
      </c>
      <c r="L16" s="59">
        <v>65866</v>
      </c>
      <c r="M16" s="60">
        <v>69487</v>
      </c>
      <c r="N16" s="70">
        <v>5.497525278595927</v>
      </c>
      <c r="O16" s="742"/>
    </row>
    <row r="17" spans="2:15" ht="14.25">
      <c r="B17" s="49" t="s">
        <v>232</v>
      </c>
      <c r="C17" s="742"/>
      <c r="D17" s="59">
        <v>92347</v>
      </c>
      <c r="E17" s="59">
        <v>90523</v>
      </c>
      <c r="F17" s="59">
        <v>90286</v>
      </c>
      <c r="G17" s="59">
        <v>96022</v>
      </c>
      <c r="H17" s="60">
        <v>98472</v>
      </c>
      <c r="I17" s="70">
        <v>2.55149861490076</v>
      </c>
      <c r="J17" s="70">
        <v>6.632592287784123</v>
      </c>
      <c r="L17" s="59">
        <v>92347</v>
      </c>
      <c r="M17" s="60">
        <v>98472</v>
      </c>
      <c r="N17" s="70">
        <v>6.632592287784123</v>
      </c>
      <c r="O17" s="742"/>
    </row>
    <row r="18" spans="2:15" ht="14.25">
      <c r="B18" s="49" t="s">
        <v>7</v>
      </c>
      <c r="C18" s="742"/>
      <c r="D18" s="59">
        <v>92377</v>
      </c>
      <c r="E18" s="59">
        <v>90553</v>
      </c>
      <c r="F18" s="59">
        <v>90315</v>
      </c>
      <c r="G18" s="59">
        <v>96051</v>
      </c>
      <c r="H18" s="60">
        <v>98502</v>
      </c>
      <c r="I18" s="70">
        <v>2.55176937252084</v>
      </c>
      <c r="J18" s="70">
        <v>6.6304383125669775</v>
      </c>
      <c r="L18" s="59">
        <v>92377</v>
      </c>
      <c r="M18" s="60">
        <v>98502</v>
      </c>
      <c r="N18" s="70">
        <v>6.6304383125669775</v>
      </c>
      <c r="O18" s="742"/>
    </row>
    <row r="19" spans="2:15" ht="14.25">
      <c r="B19" s="742"/>
      <c r="C19" s="742"/>
      <c r="D19" s="82"/>
      <c r="E19" s="82"/>
      <c r="O19" s="742"/>
    </row>
    <row r="20" spans="2:15" ht="14.25">
      <c r="B20" s="742"/>
      <c r="D20" s="156"/>
      <c r="E20" s="156"/>
      <c r="F20" s="192"/>
      <c r="G20" s="192"/>
      <c r="H20" s="181"/>
      <c r="M20" s="181"/>
      <c r="O20" s="742"/>
    </row>
    <row r="21" spans="2:15" ht="14.25">
      <c r="B21" s="198" t="s">
        <v>400</v>
      </c>
      <c r="C21" s="759" t="s">
        <v>401</v>
      </c>
      <c r="D21" s="156"/>
      <c r="E21" s="156"/>
      <c r="F21" s="192"/>
      <c r="G21" s="192"/>
      <c r="H21" s="181"/>
      <c r="M21" s="181"/>
      <c r="O21" s="742"/>
    </row>
    <row r="22" spans="2:15" ht="14.25">
      <c r="B22" s="759"/>
      <c r="C22" s="759"/>
      <c r="D22" s="156"/>
      <c r="E22" s="156"/>
      <c r="F22" s="192"/>
      <c r="G22" s="192"/>
      <c r="H22" s="181"/>
      <c r="M22" s="181"/>
      <c r="O22" s="742"/>
    </row>
    <row r="23" spans="2:15" ht="14.25">
      <c r="B23" s="742"/>
      <c r="F23" s="192"/>
      <c r="G23" s="192"/>
      <c r="H23" s="181"/>
      <c r="M23" s="181"/>
      <c r="O23" s="742"/>
    </row>
    <row r="24" spans="2:15" ht="14.25">
      <c r="B24" s="742"/>
      <c r="F24" s="192"/>
      <c r="G24" s="192"/>
      <c r="H24" s="181"/>
      <c r="M24" s="181"/>
      <c r="O24" s="742"/>
    </row>
    <row r="25" spans="2:15" ht="14.25">
      <c r="B25" s="742"/>
      <c r="F25" s="192"/>
      <c r="G25" s="192"/>
      <c r="H25" s="181"/>
      <c r="M25" s="181"/>
      <c r="O25" s="742"/>
    </row>
    <row r="26" spans="2:15" ht="14.25">
      <c r="B26" s="742"/>
      <c r="D26" s="156"/>
      <c r="E26" s="156"/>
      <c r="F26" s="192"/>
      <c r="G26" s="192"/>
      <c r="H26" s="181"/>
      <c r="M26" s="181"/>
      <c r="O26" s="742"/>
    </row>
    <row r="27" spans="2:15" ht="14.25">
      <c r="B27" s="742"/>
      <c r="D27" s="156"/>
      <c r="E27" s="156"/>
      <c r="F27" s="192"/>
      <c r="G27" s="192"/>
      <c r="H27" s="181"/>
      <c r="M27" s="181"/>
      <c r="O27" s="742"/>
    </row>
    <row r="28" spans="2:15" ht="14.25">
      <c r="B28" s="742"/>
      <c r="F28" s="192"/>
      <c r="G28" s="192"/>
      <c r="H28" s="181"/>
      <c r="M28" s="181"/>
      <c r="O28" s="742"/>
    </row>
    <row r="29" spans="2:15" ht="14.25">
      <c r="B29" s="742"/>
      <c r="F29" s="192"/>
      <c r="G29" s="192"/>
      <c r="H29" s="181"/>
      <c r="M29" s="181"/>
      <c r="O29" s="742"/>
    </row>
    <row r="30" spans="2:15" ht="14.25">
      <c r="B30" s="742"/>
      <c r="F30" s="192"/>
      <c r="G30" s="192"/>
      <c r="H30" s="181"/>
      <c r="M30" s="181"/>
      <c r="O30" s="742"/>
    </row>
    <row r="31" spans="2:15" ht="14.25">
      <c r="B31" s="742"/>
      <c r="F31" s="192"/>
      <c r="G31" s="192"/>
      <c r="H31" s="181"/>
      <c r="M31" s="181"/>
      <c r="O31" s="742"/>
    </row>
    <row r="32" spans="2:15" ht="14.25">
      <c r="B32" s="742"/>
      <c r="F32" s="192"/>
      <c r="G32" s="192"/>
      <c r="H32" s="181"/>
      <c r="M32" s="181"/>
      <c r="O32" s="742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192"/>
      <c r="G142" s="192"/>
      <c r="H142" s="181"/>
      <c r="M142" s="181"/>
    </row>
    <row r="143" spans="6:13" ht="14.25">
      <c r="F143" s="192"/>
      <c r="G143" s="192"/>
      <c r="H143" s="181"/>
      <c r="M143" s="181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  <row r="147" spans="6:13" ht="14.25">
      <c r="F147" s="596"/>
      <c r="G147" s="596"/>
      <c r="H147" s="190"/>
      <c r="M147" s="190"/>
    </row>
    <row r="148" spans="6:13" ht="14.25">
      <c r="F148" s="596"/>
      <c r="G148" s="596"/>
      <c r="H148" s="190"/>
      <c r="M148" s="190"/>
    </row>
    <row r="149" spans="6:13" ht="14.25">
      <c r="F149" s="596"/>
      <c r="G149" s="596"/>
      <c r="H149" s="190"/>
      <c r="M149" s="190"/>
    </row>
    <row r="150" spans="6:13" ht="14.25">
      <c r="F150" s="596"/>
      <c r="G150" s="596"/>
      <c r="H150" s="190"/>
      <c r="M150" s="190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7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6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F26" sqref="F26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28125" style="1" customWidth="1"/>
    <col min="4" max="5" width="9.7109375" style="59" customWidth="1"/>
    <col min="6" max="7" width="10.28125" style="59" customWidth="1"/>
    <col min="8" max="8" width="10.28125" style="60" customWidth="1"/>
    <col min="9" max="9" width="7.8515625" style="70" customWidth="1"/>
    <col min="10" max="10" width="9.28125" style="70" customWidth="1"/>
    <col min="11" max="11" width="9.28125" style="59" customWidth="1"/>
    <col min="12" max="12" width="9.28125" style="70" customWidth="1"/>
    <col min="13" max="13" width="10.28125" style="60" customWidth="1"/>
    <col min="14" max="14" width="9.00390625" style="70" customWidth="1"/>
    <col min="15" max="16384" width="9.140625" style="10" customWidth="1"/>
  </cols>
  <sheetData>
    <row r="1" spans="1:14" s="24" customFormat="1" ht="20.25">
      <c r="A1" s="23" t="s">
        <v>48</v>
      </c>
      <c r="D1" s="61"/>
      <c r="E1" s="61"/>
      <c r="F1" s="61"/>
      <c r="G1" s="61"/>
      <c r="H1" s="61"/>
      <c r="I1" s="667"/>
      <c r="J1" s="667"/>
      <c r="K1" s="61"/>
      <c r="L1" s="667"/>
      <c r="M1" s="61"/>
      <c r="N1" s="667"/>
    </row>
    <row r="2" spans="1:14" s="26" customFormat="1" ht="45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139" t="s">
        <v>435</v>
      </c>
      <c r="M2" s="268" t="s">
        <v>436</v>
      </c>
      <c r="N2" s="282" t="s">
        <v>437</v>
      </c>
    </row>
    <row r="3" spans="1:14" s="14" customFormat="1" ht="6" customHeight="1">
      <c r="A3" s="44"/>
      <c r="B3" s="15"/>
      <c r="D3" s="7"/>
      <c r="E3" s="7"/>
      <c r="F3" s="597"/>
      <c r="G3" s="597"/>
      <c r="H3" s="183"/>
      <c r="I3" s="51"/>
      <c r="J3" s="51"/>
      <c r="K3" s="7"/>
      <c r="L3" s="51"/>
      <c r="M3" s="183"/>
      <c r="N3" s="51"/>
    </row>
    <row r="4" spans="1:14" s="14" customFormat="1" ht="14.25" customHeight="1">
      <c r="A4" s="44" t="s">
        <v>345</v>
      </c>
      <c r="B4" s="15"/>
      <c r="D4" s="7"/>
      <c r="E4" s="7"/>
      <c r="F4" s="598"/>
      <c r="G4" s="598"/>
      <c r="H4" s="191"/>
      <c r="I4" s="51"/>
      <c r="J4" s="51"/>
      <c r="K4" s="7"/>
      <c r="L4" s="51"/>
      <c r="M4" s="191"/>
      <c r="N4" s="51"/>
    </row>
    <row r="5" spans="1:15" ht="14.25">
      <c r="A5" s="742"/>
      <c r="B5" s="49" t="s">
        <v>2</v>
      </c>
      <c r="C5" s="742"/>
      <c r="D5" s="59">
        <v>172</v>
      </c>
      <c r="E5" s="59">
        <v>160</v>
      </c>
      <c r="F5" s="59">
        <v>145</v>
      </c>
      <c r="G5" s="59">
        <v>144</v>
      </c>
      <c r="H5" s="60">
        <v>151</v>
      </c>
      <c r="I5" s="70">
        <v>4.861111111111116</v>
      </c>
      <c r="J5" s="70">
        <v>-12.209302325581394</v>
      </c>
      <c r="L5" s="70">
        <v>515</v>
      </c>
      <c r="M5" s="60">
        <v>440</v>
      </c>
      <c r="N5" s="70">
        <v>-14.563106796116509</v>
      </c>
      <c r="O5" s="742"/>
    </row>
    <row r="6" spans="1:15" ht="14.25">
      <c r="A6" s="742"/>
      <c r="B6" s="265" t="s">
        <v>136</v>
      </c>
      <c r="C6" s="675"/>
      <c r="D6" s="59">
        <v>46</v>
      </c>
      <c r="E6" s="59">
        <v>41</v>
      </c>
      <c r="F6" s="59">
        <v>48</v>
      </c>
      <c r="G6" s="59">
        <v>48</v>
      </c>
      <c r="H6" s="60">
        <v>51</v>
      </c>
      <c r="I6" s="70">
        <v>6.25</v>
      </c>
      <c r="J6" s="70">
        <v>10.869565217391308</v>
      </c>
      <c r="L6" s="70">
        <v>134</v>
      </c>
      <c r="M6" s="60">
        <v>147</v>
      </c>
      <c r="N6" s="70">
        <v>9.701492537313428</v>
      </c>
      <c r="O6" s="742"/>
    </row>
    <row r="7" spans="1:15" ht="14.25">
      <c r="A7" s="742"/>
      <c r="B7" s="265" t="s">
        <v>177</v>
      </c>
      <c r="C7" s="675"/>
      <c r="D7" s="59">
        <v>84</v>
      </c>
      <c r="E7" s="59">
        <v>39</v>
      </c>
      <c r="F7" s="59">
        <v>90</v>
      </c>
      <c r="G7" s="59">
        <v>62</v>
      </c>
      <c r="H7" s="60">
        <v>78</v>
      </c>
      <c r="I7" s="70">
        <v>25.806451612903224</v>
      </c>
      <c r="J7" s="70">
        <v>-7.14285714285714</v>
      </c>
      <c r="L7" s="70">
        <v>231</v>
      </c>
      <c r="M7" s="60">
        <v>230</v>
      </c>
      <c r="N7" s="70">
        <v>-0.43290043290042934</v>
      </c>
      <c r="O7" s="742"/>
    </row>
    <row r="8" spans="1:15" ht="14.25">
      <c r="A8" s="742"/>
      <c r="B8" s="49" t="s">
        <v>3</v>
      </c>
      <c r="C8" s="742"/>
      <c r="D8" s="59">
        <v>302</v>
      </c>
      <c r="E8" s="59">
        <v>240</v>
      </c>
      <c r="F8" s="59">
        <v>283</v>
      </c>
      <c r="G8" s="59">
        <v>254</v>
      </c>
      <c r="H8" s="60">
        <v>280</v>
      </c>
      <c r="I8" s="70">
        <v>10.236220472440948</v>
      </c>
      <c r="J8" s="70">
        <v>-7.284768211920534</v>
      </c>
      <c r="L8" s="70">
        <v>880</v>
      </c>
      <c r="M8" s="60">
        <v>817</v>
      </c>
      <c r="N8" s="70">
        <v>-7.159090909090904</v>
      </c>
      <c r="O8" s="742"/>
    </row>
    <row r="9" spans="1:15" ht="14.25">
      <c r="A9" s="742"/>
      <c r="B9" s="49" t="s">
        <v>0</v>
      </c>
      <c r="C9" s="742"/>
      <c r="D9" s="59">
        <v>193</v>
      </c>
      <c r="E9" s="59">
        <v>177</v>
      </c>
      <c r="F9" s="59">
        <v>177</v>
      </c>
      <c r="G9" s="59">
        <v>185</v>
      </c>
      <c r="H9" s="60">
        <v>176</v>
      </c>
      <c r="I9" s="70">
        <v>-4.86486486486486</v>
      </c>
      <c r="J9" s="70">
        <v>-8.808290155440412</v>
      </c>
      <c r="L9" s="70">
        <v>542</v>
      </c>
      <c r="M9" s="60">
        <v>538</v>
      </c>
      <c r="N9" s="70">
        <v>-0.7380073800738018</v>
      </c>
      <c r="O9" s="742"/>
    </row>
    <row r="10" spans="1:15" ht="14.25">
      <c r="A10" s="742"/>
      <c r="B10" s="49" t="s">
        <v>5</v>
      </c>
      <c r="C10" s="742"/>
      <c r="D10" s="59">
        <v>31</v>
      </c>
      <c r="E10" s="59">
        <v>6</v>
      </c>
      <c r="F10" s="59">
        <v>-18</v>
      </c>
      <c r="G10" s="59">
        <v>3</v>
      </c>
      <c r="H10" s="60">
        <v>48</v>
      </c>
      <c r="I10" s="70" t="s">
        <v>458</v>
      </c>
      <c r="J10" s="70">
        <v>54.83870967741935</v>
      </c>
      <c r="L10" s="70">
        <v>38</v>
      </c>
      <c r="M10" s="60">
        <v>33</v>
      </c>
      <c r="N10" s="70">
        <v>-13.157894736842103</v>
      </c>
      <c r="O10" s="742"/>
    </row>
    <row r="11" spans="1:15" ht="14.25">
      <c r="A11" s="742"/>
      <c r="B11" s="50" t="s">
        <v>6</v>
      </c>
      <c r="C11" s="742"/>
      <c r="D11" s="59">
        <v>78</v>
      </c>
      <c r="E11" s="59">
        <v>57</v>
      </c>
      <c r="F11" s="70">
        <v>124</v>
      </c>
      <c r="G11" s="70">
        <v>66</v>
      </c>
      <c r="H11" s="60">
        <v>56</v>
      </c>
      <c r="I11" s="70">
        <v>-15.151515151515149</v>
      </c>
      <c r="J11" s="70">
        <v>-28.205128205128204</v>
      </c>
      <c r="L11" s="70">
        <v>300</v>
      </c>
      <c r="M11" s="60">
        <v>246</v>
      </c>
      <c r="N11" s="70">
        <v>-18.000000000000004</v>
      </c>
      <c r="O11" s="742"/>
    </row>
    <row r="12" spans="1:15" ht="14.25">
      <c r="A12" s="742"/>
      <c r="B12" s="50" t="s">
        <v>44</v>
      </c>
      <c r="C12" s="742"/>
      <c r="D12" s="70">
        <v>21</v>
      </c>
      <c r="E12" s="70">
        <v>9</v>
      </c>
      <c r="F12" s="70">
        <v>30</v>
      </c>
      <c r="G12" s="59">
        <v>15</v>
      </c>
      <c r="H12" s="60">
        <v>13</v>
      </c>
      <c r="I12" s="70">
        <v>-13.33333333333333</v>
      </c>
      <c r="J12" s="70">
        <v>-38.095238095238095</v>
      </c>
      <c r="L12" s="70">
        <v>73</v>
      </c>
      <c r="M12" s="60">
        <v>58</v>
      </c>
      <c r="N12" s="70">
        <v>-20.547945205479458</v>
      </c>
      <c r="O12" s="742"/>
    </row>
    <row r="13" spans="1:15" ht="14.25">
      <c r="A13" s="742"/>
      <c r="B13" s="50" t="s">
        <v>37</v>
      </c>
      <c r="C13" s="742"/>
      <c r="D13" s="59">
        <v>57</v>
      </c>
      <c r="E13" s="59">
        <v>48</v>
      </c>
      <c r="F13" s="70">
        <v>94</v>
      </c>
      <c r="G13" s="70">
        <v>51</v>
      </c>
      <c r="H13" s="60">
        <v>43</v>
      </c>
      <c r="I13" s="70">
        <v>-15.686274509803921</v>
      </c>
      <c r="J13" s="70">
        <v>-24.561403508771928</v>
      </c>
      <c r="L13" s="70">
        <v>227</v>
      </c>
      <c r="M13" s="60">
        <v>188</v>
      </c>
      <c r="N13" s="70">
        <v>-17.180616740088105</v>
      </c>
      <c r="O13" s="742"/>
    </row>
    <row r="14" spans="1:15" ht="14.25">
      <c r="A14" s="742"/>
      <c r="B14" s="742"/>
      <c r="C14" s="742"/>
      <c r="F14" s="248"/>
      <c r="G14" s="248"/>
      <c r="H14" s="181"/>
      <c r="I14" s="823"/>
      <c r="J14" s="823"/>
      <c r="M14" s="181"/>
      <c r="N14" s="823"/>
      <c r="O14" s="742"/>
    </row>
    <row r="15" spans="1:14" s="14" customFormat="1" ht="14.25" customHeight="1">
      <c r="A15" s="44" t="s">
        <v>343</v>
      </c>
      <c r="B15" s="15"/>
      <c r="D15" s="7"/>
      <c r="E15" s="7"/>
      <c r="F15" s="267"/>
      <c r="G15" s="267"/>
      <c r="H15" s="181"/>
      <c r="I15" s="824"/>
      <c r="J15" s="824"/>
      <c r="K15" s="7"/>
      <c r="L15" s="51"/>
      <c r="M15" s="183"/>
      <c r="N15" s="824"/>
    </row>
    <row r="16" spans="1:15" ht="14.25">
      <c r="A16" s="742"/>
      <c r="B16" s="49" t="s">
        <v>47</v>
      </c>
      <c r="C16" s="742"/>
      <c r="D16" s="59">
        <v>29913</v>
      </c>
      <c r="E16" s="59">
        <v>30267</v>
      </c>
      <c r="F16" s="59">
        <v>30415</v>
      </c>
      <c r="G16" s="59">
        <v>29400</v>
      </c>
      <c r="H16" s="60">
        <v>30234</v>
      </c>
      <c r="I16" s="70">
        <v>2.8367346938775517</v>
      </c>
      <c r="J16" s="70">
        <v>1.0731120248721249</v>
      </c>
      <c r="L16" s="70">
        <v>29913</v>
      </c>
      <c r="M16" s="60">
        <v>30234</v>
      </c>
      <c r="N16" s="70">
        <v>1.0731120248721249</v>
      </c>
      <c r="O16" s="742"/>
    </row>
    <row r="17" spans="2:14" ht="14.25">
      <c r="B17" s="49" t="s">
        <v>232</v>
      </c>
      <c r="C17" s="742"/>
      <c r="D17" s="59">
        <v>50096</v>
      </c>
      <c r="E17" s="59">
        <v>51283</v>
      </c>
      <c r="F17" s="59">
        <v>49795</v>
      </c>
      <c r="G17" s="59">
        <v>48160</v>
      </c>
      <c r="H17" s="60">
        <v>49374</v>
      </c>
      <c r="I17" s="70">
        <v>2.5207641196013375</v>
      </c>
      <c r="J17" s="70">
        <v>-1.441232832960715</v>
      </c>
      <c r="L17" s="70">
        <v>50096</v>
      </c>
      <c r="M17" s="60">
        <v>49374</v>
      </c>
      <c r="N17" s="70">
        <v>-1.441232832960715</v>
      </c>
    </row>
    <row r="18" spans="2:14" ht="14.25">
      <c r="B18" s="49" t="s">
        <v>7</v>
      </c>
      <c r="C18" s="742"/>
      <c r="D18" s="59">
        <v>50096</v>
      </c>
      <c r="E18" s="59">
        <v>51283</v>
      </c>
      <c r="F18" s="59">
        <v>49795</v>
      </c>
      <c r="G18" s="59">
        <v>48160</v>
      </c>
      <c r="H18" s="60">
        <v>49374</v>
      </c>
      <c r="I18" s="70">
        <v>2.5207641196013375</v>
      </c>
      <c r="J18" s="70">
        <v>-1.441232832960715</v>
      </c>
      <c r="L18" s="70">
        <v>50096</v>
      </c>
      <c r="M18" s="60">
        <v>49374</v>
      </c>
      <c r="N18" s="70">
        <v>-1.441232832960715</v>
      </c>
    </row>
    <row r="19" spans="2:7" ht="14.25">
      <c r="B19" s="742"/>
      <c r="C19" s="742"/>
      <c r="D19" s="156"/>
      <c r="E19" s="156"/>
      <c r="F19" s="248"/>
      <c r="G19" s="248"/>
    </row>
    <row r="20" spans="2:13" ht="14.25">
      <c r="B20" s="742"/>
      <c r="D20" s="156"/>
      <c r="E20" s="156"/>
      <c r="F20" s="192"/>
      <c r="G20" s="192"/>
      <c r="H20" s="181"/>
      <c r="M20" s="181"/>
    </row>
    <row r="21" spans="2:13" ht="14.25">
      <c r="B21" s="198" t="s">
        <v>400</v>
      </c>
      <c r="C21" s="759" t="s">
        <v>401</v>
      </c>
      <c r="D21" s="156"/>
      <c r="E21" s="156"/>
      <c r="F21" s="192"/>
      <c r="G21" s="192"/>
      <c r="H21" s="181"/>
      <c r="M21" s="181"/>
    </row>
    <row r="22" spans="2:13" ht="14.25">
      <c r="B22" s="759"/>
      <c r="C22" s="759"/>
      <c r="F22" s="192"/>
      <c r="G22" s="192"/>
      <c r="H22" s="181"/>
      <c r="M22" s="181"/>
    </row>
    <row r="23" spans="2:13" ht="14.25">
      <c r="B23" s="742"/>
      <c r="F23" s="192"/>
      <c r="G23" s="192"/>
      <c r="H23" s="181"/>
      <c r="K23" s="246"/>
      <c r="M23" s="181"/>
    </row>
    <row r="24" spans="2:13" ht="14.25">
      <c r="B24" s="742"/>
      <c r="F24" s="192"/>
      <c r="G24" s="192"/>
      <c r="H24" s="181"/>
      <c r="M24" s="181"/>
    </row>
    <row r="25" spans="2:13" ht="14.25">
      <c r="B25" s="742"/>
      <c r="F25" s="192"/>
      <c r="G25" s="192"/>
      <c r="H25" s="181"/>
      <c r="M25" s="181"/>
    </row>
    <row r="26" spans="2:13" ht="14.25">
      <c r="B26" s="742"/>
      <c r="F26" s="192"/>
      <c r="G26" s="192"/>
      <c r="H26" s="181"/>
      <c r="M26" s="181"/>
    </row>
    <row r="27" spans="2:13" ht="14.25">
      <c r="B27" s="742"/>
      <c r="F27" s="192"/>
      <c r="G27" s="192"/>
      <c r="H27" s="181"/>
      <c r="M27" s="181"/>
    </row>
    <row r="28" spans="2:13" ht="14.25">
      <c r="B28" s="742"/>
      <c r="F28" s="192"/>
      <c r="G28" s="192"/>
      <c r="H28" s="181"/>
      <c r="M28" s="181"/>
    </row>
    <row r="29" spans="2:13" ht="14.25">
      <c r="B29" s="742"/>
      <c r="F29" s="192"/>
      <c r="G29" s="192"/>
      <c r="H29" s="181"/>
      <c r="M29" s="181"/>
    </row>
    <row r="30" spans="2:13" ht="14.25">
      <c r="B30" s="742"/>
      <c r="F30" s="192"/>
      <c r="G30" s="192"/>
      <c r="H30" s="181"/>
      <c r="M30" s="181"/>
    </row>
    <row r="31" spans="2:13" ht="14.25">
      <c r="B31" s="742"/>
      <c r="F31" s="192"/>
      <c r="G31" s="192"/>
      <c r="H31" s="181"/>
      <c r="M31" s="181"/>
    </row>
    <row r="32" spans="2:13" ht="14.25">
      <c r="B32" s="742"/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596"/>
      <c r="G140" s="596"/>
      <c r="H140" s="190"/>
      <c r="M140" s="190"/>
    </row>
    <row r="141" spans="6:13" ht="14.25">
      <c r="F141" s="596"/>
      <c r="G141" s="596"/>
      <c r="H141" s="190"/>
      <c r="M141" s="190"/>
    </row>
    <row r="142" spans="6:13" ht="14.25">
      <c r="F142" s="596"/>
      <c r="G142" s="596"/>
      <c r="H142" s="190"/>
      <c r="M142" s="190"/>
    </row>
    <row r="143" spans="6:13" ht="14.25">
      <c r="F143" s="596"/>
      <c r="G143" s="596"/>
      <c r="H143" s="190"/>
      <c r="M143" s="190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79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I23" sqref="I23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4" width="9.140625" style="59" customWidth="1"/>
    <col min="5" max="7" width="9.28125" style="59" customWidth="1"/>
    <col min="8" max="8" width="9.28125" style="60" customWidth="1"/>
    <col min="9" max="9" width="11.00390625" style="70" customWidth="1"/>
    <col min="10" max="10" width="9.28125" style="70" customWidth="1"/>
    <col min="11" max="12" width="9.28125" style="59" customWidth="1"/>
    <col min="13" max="13" width="9.28125" style="60" customWidth="1"/>
    <col min="14" max="14" width="8.7109375" style="70" customWidth="1"/>
    <col min="15" max="16384" width="9.140625" style="10" customWidth="1"/>
  </cols>
  <sheetData>
    <row r="1" spans="1:14" s="24" customFormat="1" ht="20.25">
      <c r="A1" s="23" t="s">
        <v>251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8" customHeight="1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139" t="s">
        <v>435</v>
      </c>
      <c r="M2" s="268" t="s">
        <v>436</v>
      </c>
      <c r="N2" s="282" t="s">
        <v>437</v>
      </c>
    </row>
    <row r="3" spans="1:14" s="14" customFormat="1" ht="4.5" customHeight="1">
      <c r="A3" s="44"/>
      <c r="B3" s="15"/>
      <c r="D3" s="155"/>
      <c r="E3" s="155"/>
      <c r="F3" s="597"/>
      <c r="G3" s="597"/>
      <c r="H3" s="183"/>
      <c r="I3" s="51"/>
      <c r="J3" s="51"/>
      <c r="K3" s="7"/>
      <c r="L3" s="7"/>
      <c r="M3" s="183"/>
      <c r="N3" s="51"/>
    </row>
    <row r="4" spans="1:14" s="14" customFormat="1" ht="14.25" customHeight="1">
      <c r="A4" s="44" t="s">
        <v>345</v>
      </c>
      <c r="B4" s="15"/>
      <c r="D4" s="155"/>
      <c r="E4" s="155"/>
      <c r="F4" s="599"/>
      <c r="G4" s="599"/>
      <c r="H4" s="62"/>
      <c r="I4" s="51"/>
      <c r="J4" s="51"/>
      <c r="K4" s="7"/>
      <c r="L4" s="7"/>
      <c r="M4" s="266"/>
      <c r="N4" s="51"/>
    </row>
    <row r="5" spans="1:14" ht="14.25">
      <c r="A5" s="742"/>
      <c r="B5" s="49" t="s">
        <v>2</v>
      </c>
      <c r="C5" s="742"/>
      <c r="D5" s="59">
        <v>133</v>
      </c>
      <c r="E5" s="59">
        <v>134</v>
      </c>
      <c r="F5" s="70">
        <v>138</v>
      </c>
      <c r="G5" s="70">
        <v>146</v>
      </c>
      <c r="H5" s="676">
        <v>157</v>
      </c>
      <c r="I5" s="70">
        <v>7.534246575342474</v>
      </c>
      <c r="J5" s="70">
        <v>18.045112781954884</v>
      </c>
      <c r="L5" s="59">
        <v>396</v>
      </c>
      <c r="M5" s="60">
        <v>441</v>
      </c>
      <c r="N5" s="70">
        <v>11.363636363636353</v>
      </c>
    </row>
    <row r="6" spans="1:14" ht="14.25">
      <c r="A6" s="742"/>
      <c r="B6" s="265" t="s">
        <v>136</v>
      </c>
      <c r="C6" s="742"/>
      <c r="D6" s="59">
        <v>53</v>
      </c>
      <c r="E6" s="59">
        <v>52</v>
      </c>
      <c r="F6" s="70">
        <v>61</v>
      </c>
      <c r="G6" s="70">
        <v>58</v>
      </c>
      <c r="H6" s="676">
        <v>56</v>
      </c>
      <c r="I6" s="70">
        <v>-3.4482758620689613</v>
      </c>
      <c r="J6" s="70">
        <v>5.660377358490565</v>
      </c>
      <c r="L6" s="59">
        <v>154</v>
      </c>
      <c r="M6" s="60">
        <v>175</v>
      </c>
      <c r="N6" s="70">
        <v>13.636363636363647</v>
      </c>
    </row>
    <row r="7" spans="1:14" ht="14.25">
      <c r="A7" s="742"/>
      <c r="B7" s="265" t="s">
        <v>177</v>
      </c>
      <c r="C7" s="742"/>
      <c r="D7" s="59">
        <v>13</v>
      </c>
      <c r="E7" s="59">
        <v>19</v>
      </c>
      <c r="F7" s="70">
        <v>33</v>
      </c>
      <c r="G7" s="70">
        <v>37</v>
      </c>
      <c r="H7" s="676">
        <v>37</v>
      </c>
      <c r="I7" s="70">
        <v>0</v>
      </c>
      <c r="J7" s="70" t="s">
        <v>458</v>
      </c>
      <c r="L7" s="59">
        <v>37</v>
      </c>
      <c r="M7" s="60">
        <v>107</v>
      </c>
      <c r="N7" s="70" t="s">
        <v>458</v>
      </c>
    </row>
    <row r="8" spans="1:14" ht="14.25">
      <c r="A8" s="742"/>
      <c r="B8" s="49" t="s">
        <v>3</v>
      </c>
      <c r="C8" s="742"/>
      <c r="D8" s="59">
        <v>199</v>
      </c>
      <c r="E8" s="59">
        <v>205</v>
      </c>
      <c r="F8" s="70">
        <v>232</v>
      </c>
      <c r="G8" s="70">
        <v>241</v>
      </c>
      <c r="H8" s="676">
        <v>250</v>
      </c>
      <c r="I8" s="70">
        <v>3.734439834024905</v>
      </c>
      <c r="J8" s="70">
        <v>25.628140703517598</v>
      </c>
      <c r="L8" s="59">
        <v>587</v>
      </c>
      <c r="M8" s="60">
        <v>723</v>
      </c>
      <c r="N8" s="70">
        <v>23.168654173764903</v>
      </c>
    </row>
    <row r="9" spans="1:14" ht="14.25">
      <c r="A9" s="742"/>
      <c r="B9" s="49" t="s">
        <v>0</v>
      </c>
      <c r="C9" s="742"/>
      <c r="D9" s="59">
        <v>146</v>
      </c>
      <c r="E9" s="59">
        <v>153</v>
      </c>
      <c r="F9" s="70">
        <v>163</v>
      </c>
      <c r="G9" s="70">
        <v>157</v>
      </c>
      <c r="H9" s="676">
        <v>164</v>
      </c>
      <c r="I9" s="70">
        <v>4.458598726114649</v>
      </c>
      <c r="J9" s="70">
        <v>12.328767123287676</v>
      </c>
      <c r="L9" s="59">
        <v>409</v>
      </c>
      <c r="M9" s="60">
        <v>484</v>
      </c>
      <c r="N9" s="70">
        <v>18.337408312958424</v>
      </c>
    </row>
    <row r="10" spans="1:14" ht="14.25">
      <c r="A10" s="742"/>
      <c r="B10" s="49" t="s">
        <v>5</v>
      </c>
      <c r="C10" s="742"/>
      <c r="D10" s="59">
        <v>53</v>
      </c>
      <c r="E10" s="59">
        <v>36</v>
      </c>
      <c r="F10" s="70">
        <v>42</v>
      </c>
      <c r="G10" s="70">
        <v>69</v>
      </c>
      <c r="H10" s="676">
        <v>92</v>
      </c>
      <c r="I10" s="70">
        <v>33.33333333333333</v>
      </c>
      <c r="J10" s="70">
        <v>73.58490566037736</v>
      </c>
      <c r="L10" s="59">
        <v>147</v>
      </c>
      <c r="M10" s="60">
        <v>203</v>
      </c>
      <c r="N10" s="70">
        <v>38.095238095238095</v>
      </c>
    </row>
    <row r="11" spans="1:14" ht="14.25">
      <c r="A11" s="742"/>
      <c r="B11" s="50" t="s">
        <v>6</v>
      </c>
      <c r="C11" s="742"/>
      <c r="D11" s="59">
        <v>0</v>
      </c>
      <c r="E11" s="70">
        <v>16</v>
      </c>
      <c r="F11" s="70">
        <v>27</v>
      </c>
      <c r="G11" s="70">
        <v>15</v>
      </c>
      <c r="H11" s="676">
        <v>-6</v>
      </c>
      <c r="I11" s="70" t="s">
        <v>320</v>
      </c>
      <c r="J11" s="70" t="s">
        <v>320</v>
      </c>
      <c r="L11" s="59">
        <v>31</v>
      </c>
      <c r="M11" s="60">
        <v>36</v>
      </c>
      <c r="N11" s="70">
        <v>16.129032258064523</v>
      </c>
    </row>
    <row r="12" spans="1:14" ht="12.75" customHeight="1">
      <c r="A12" s="742"/>
      <c r="B12" s="50" t="s">
        <v>44</v>
      </c>
      <c r="C12" s="742"/>
      <c r="D12" s="70">
        <v>0</v>
      </c>
      <c r="E12" s="70">
        <v>4</v>
      </c>
      <c r="F12" s="70">
        <v>5</v>
      </c>
      <c r="G12" s="70">
        <v>6</v>
      </c>
      <c r="H12" s="676">
        <v>30</v>
      </c>
      <c r="I12" s="70" t="s">
        <v>458</v>
      </c>
      <c r="J12" s="70" t="s">
        <v>320</v>
      </c>
      <c r="L12" s="166">
        <v>0</v>
      </c>
      <c r="M12" s="60">
        <v>41</v>
      </c>
      <c r="N12" s="70" t="s">
        <v>320</v>
      </c>
    </row>
    <row r="13" spans="1:14" ht="14.25">
      <c r="A13" s="742"/>
      <c r="B13" s="50" t="s">
        <v>37</v>
      </c>
      <c r="C13" s="742"/>
      <c r="D13" s="70">
        <v>0</v>
      </c>
      <c r="E13" s="70">
        <v>12</v>
      </c>
      <c r="F13" s="70">
        <v>22</v>
      </c>
      <c r="G13" s="70">
        <v>9</v>
      </c>
      <c r="H13" s="676">
        <v>-36</v>
      </c>
      <c r="I13" s="70" t="s">
        <v>320</v>
      </c>
      <c r="J13" s="70" t="s">
        <v>320</v>
      </c>
      <c r="L13" s="59">
        <v>31</v>
      </c>
      <c r="M13" s="676">
        <v>-5</v>
      </c>
      <c r="N13" s="70" t="s">
        <v>320</v>
      </c>
    </row>
    <row r="14" spans="1:10" ht="14.25">
      <c r="A14" s="742"/>
      <c r="B14" s="742"/>
      <c r="C14" s="742"/>
      <c r="F14" s="248"/>
      <c r="G14" s="248"/>
      <c r="H14" s="181"/>
      <c r="I14" s="823"/>
      <c r="J14" s="823"/>
    </row>
    <row r="15" spans="1:14" s="14" customFormat="1" ht="14.25" customHeight="1">
      <c r="A15" s="44" t="s">
        <v>343</v>
      </c>
      <c r="B15" s="15"/>
      <c r="D15" s="7"/>
      <c r="E15" s="7"/>
      <c r="F15" s="267"/>
      <c r="G15" s="267"/>
      <c r="H15" s="183"/>
      <c r="I15" s="824"/>
      <c r="J15" s="824"/>
      <c r="K15" s="7"/>
      <c r="L15" s="7"/>
      <c r="M15" s="183"/>
      <c r="N15" s="824"/>
    </row>
    <row r="16" spans="1:14" ht="14.25">
      <c r="A16" s="742"/>
      <c r="B16" s="49" t="s">
        <v>47</v>
      </c>
      <c r="C16" s="742"/>
      <c r="D16" s="59">
        <v>13574</v>
      </c>
      <c r="E16" s="59">
        <v>13361</v>
      </c>
      <c r="F16" s="59">
        <v>13464</v>
      </c>
      <c r="G16" s="59">
        <v>12300</v>
      </c>
      <c r="H16" s="60">
        <v>12187</v>
      </c>
      <c r="I16" s="70">
        <v>-0.918699186991867</v>
      </c>
      <c r="J16" s="70">
        <v>-10.218063945778699</v>
      </c>
      <c r="L16" s="59">
        <v>13574</v>
      </c>
      <c r="M16" s="60">
        <v>12187</v>
      </c>
      <c r="N16" s="70">
        <v>-10.218063945778699</v>
      </c>
    </row>
    <row r="17" spans="2:15" ht="14.25">
      <c r="B17" s="49" t="s">
        <v>232</v>
      </c>
      <c r="C17" s="742"/>
      <c r="D17" s="59">
        <v>23100</v>
      </c>
      <c r="E17" s="59">
        <v>23612</v>
      </c>
      <c r="F17" s="59">
        <v>24921</v>
      </c>
      <c r="G17" s="59">
        <v>23162</v>
      </c>
      <c r="H17" s="60">
        <v>22708</v>
      </c>
      <c r="I17" s="70">
        <v>-1.9601070719281632</v>
      </c>
      <c r="J17" s="70">
        <v>-1.6969696969696968</v>
      </c>
      <c r="L17" s="59">
        <v>23100</v>
      </c>
      <c r="M17" s="60">
        <v>22708</v>
      </c>
      <c r="N17" s="70">
        <v>-1.6969696969696968</v>
      </c>
      <c r="O17" s="742"/>
    </row>
    <row r="18" spans="2:15" ht="14.25">
      <c r="B18" s="49" t="s">
        <v>7</v>
      </c>
      <c r="C18" s="742"/>
      <c r="D18" s="59">
        <v>23109</v>
      </c>
      <c r="E18" s="59">
        <v>23620</v>
      </c>
      <c r="F18" s="59">
        <v>24929</v>
      </c>
      <c r="G18" s="59">
        <v>23170</v>
      </c>
      <c r="H18" s="60">
        <v>22716</v>
      </c>
      <c r="I18" s="70">
        <v>-1.959430297798881</v>
      </c>
      <c r="J18" s="70">
        <v>-1.7006361157990368</v>
      </c>
      <c r="L18" s="59">
        <v>23109</v>
      </c>
      <c r="M18" s="60">
        <v>22716</v>
      </c>
      <c r="N18" s="70">
        <v>-1.7006361157990368</v>
      </c>
      <c r="O18" s="742"/>
    </row>
    <row r="19" spans="2:15" ht="14.25">
      <c r="B19" s="742"/>
      <c r="O19" s="742"/>
    </row>
    <row r="20" spans="2:15" ht="14.25">
      <c r="B20" s="742"/>
      <c r="D20" s="156"/>
      <c r="E20" s="156"/>
      <c r="F20" s="192"/>
      <c r="G20" s="192"/>
      <c r="H20" s="181"/>
      <c r="M20" s="181"/>
      <c r="O20" s="742"/>
    </row>
    <row r="21" spans="2:15" ht="14.25">
      <c r="B21" s="198" t="s">
        <v>400</v>
      </c>
      <c r="C21" s="759" t="s">
        <v>401</v>
      </c>
      <c r="F21" s="192"/>
      <c r="G21" s="192"/>
      <c r="H21" s="181"/>
      <c r="M21" s="181"/>
      <c r="O21" s="742"/>
    </row>
    <row r="22" spans="2:15" ht="14.25">
      <c r="B22" s="759" t="s">
        <v>402</v>
      </c>
      <c r="C22" s="759" t="s">
        <v>319</v>
      </c>
      <c r="D22" s="156"/>
      <c r="E22" s="156"/>
      <c r="F22" s="192"/>
      <c r="G22" s="192"/>
      <c r="H22" s="181"/>
      <c r="M22" s="181"/>
      <c r="O22" s="742"/>
    </row>
    <row r="23" spans="2:15" ht="14.25">
      <c r="B23" s="742"/>
      <c r="D23" s="156"/>
      <c r="E23" s="156"/>
      <c r="F23" s="192"/>
      <c r="G23" s="192"/>
      <c r="H23" s="181"/>
      <c r="M23" s="181"/>
      <c r="O23" s="742"/>
    </row>
    <row r="24" spans="2:15" ht="14.25">
      <c r="B24" s="742"/>
      <c r="D24" s="156"/>
      <c r="E24" s="156"/>
      <c r="F24" s="192"/>
      <c r="G24" s="192"/>
      <c r="H24" s="181"/>
      <c r="M24" s="181"/>
      <c r="O24" s="742"/>
    </row>
    <row r="25" spans="2:15" ht="14.25">
      <c r="B25" s="742"/>
      <c r="D25" s="156"/>
      <c r="E25" s="156"/>
      <c r="F25" s="192"/>
      <c r="G25" s="192"/>
      <c r="H25" s="181"/>
      <c r="M25" s="181"/>
      <c r="O25" s="742"/>
    </row>
    <row r="26" spans="2:15" ht="14.25">
      <c r="B26" s="742"/>
      <c r="D26" s="156"/>
      <c r="E26" s="156"/>
      <c r="F26" s="192"/>
      <c r="G26" s="192"/>
      <c r="H26" s="181"/>
      <c r="M26" s="181"/>
      <c r="O26" s="742"/>
    </row>
    <row r="27" spans="2:15" ht="14.25">
      <c r="B27" s="742"/>
      <c r="D27" s="156"/>
      <c r="E27" s="156"/>
      <c r="F27" s="192"/>
      <c r="G27" s="192"/>
      <c r="H27" s="181"/>
      <c r="M27" s="181"/>
      <c r="O27" s="742"/>
    </row>
    <row r="28" spans="2:15" ht="14.25">
      <c r="B28" s="742"/>
      <c r="D28" s="156"/>
      <c r="E28" s="156"/>
      <c r="F28" s="192"/>
      <c r="G28" s="192"/>
      <c r="H28" s="181"/>
      <c r="M28" s="181"/>
      <c r="O28" s="742"/>
    </row>
    <row r="29" spans="2:15" ht="14.25">
      <c r="B29" s="742"/>
      <c r="D29" s="156"/>
      <c r="E29" s="156"/>
      <c r="F29" s="192"/>
      <c r="G29" s="192"/>
      <c r="H29" s="181"/>
      <c r="M29" s="181"/>
      <c r="O29" s="742"/>
    </row>
    <row r="30" spans="2:15" ht="14.25">
      <c r="B30" s="742"/>
      <c r="D30" s="156"/>
      <c r="E30" s="156"/>
      <c r="F30" s="192"/>
      <c r="G30" s="192"/>
      <c r="H30" s="181"/>
      <c r="M30" s="181"/>
      <c r="O30" s="742"/>
    </row>
    <row r="31" spans="2:15" ht="14.25">
      <c r="B31" s="742"/>
      <c r="D31" s="156"/>
      <c r="E31" s="156"/>
      <c r="F31" s="192"/>
      <c r="G31" s="192"/>
      <c r="H31" s="181"/>
      <c r="M31" s="181"/>
      <c r="O31" s="742"/>
    </row>
    <row r="32" spans="2:15" ht="14.25">
      <c r="B32" s="742"/>
      <c r="D32" s="156"/>
      <c r="E32" s="156"/>
      <c r="F32" s="192"/>
      <c r="G32" s="192"/>
      <c r="H32" s="181"/>
      <c r="M32" s="181"/>
      <c r="O32" s="742"/>
    </row>
    <row r="33" spans="4:13" ht="14.25">
      <c r="D33" s="156"/>
      <c r="E33" s="156"/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192"/>
      <c r="G142" s="192"/>
      <c r="H142" s="181"/>
      <c r="M142" s="181"/>
    </row>
    <row r="143" spans="6:13" ht="14.25">
      <c r="F143" s="192"/>
      <c r="G143" s="192"/>
      <c r="H143" s="181"/>
      <c r="M143" s="181"/>
    </row>
    <row r="144" spans="6:13" ht="14.25">
      <c r="F144" s="596"/>
      <c r="G144" s="596"/>
      <c r="H144" s="190"/>
      <c r="M144" s="190"/>
    </row>
    <row r="145" spans="6:13" ht="14.25">
      <c r="F145" s="596"/>
      <c r="G145" s="596"/>
      <c r="H145" s="190"/>
      <c r="M145" s="190"/>
    </row>
    <row r="146" spans="6:13" ht="14.25">
      <c r="F146" s="596"/>
      <c r="G146" s="596"/>
      <c r="H146" s="190"/>
      <c r="M146" s="190"/>
    </row>
    <row r="147" spans="6:13" ht="14.25">
      <c r="F147" s="596"/>
      <c r="G147" s="596"/>
      <c r="H147" s="190"/>
      <c r="M147" s="190"/>
    </row>
    <row r="148" spans="6:13" ht="14.25">
      <c r="F148" s="596"/>
      <c r="G148" s="596"/>
      <c r="H148" s="190"/>
      <c r="M148" s="190"/>
    </row>
    <row r="149" spans="6:13" ht="14.25">
      <c r="F149" s="596"/>
      <c r="G149" s="596"/>
      <c r="H149" s="190"/>
      <c r="M149" s="190"/>
    </row>
    <row r="150" spans="6:13" ht="14.25">
      <c r="F150" s="596"/>
      <c r="G150" s="596"/>
      <c r="H150" s="190"/>
      <c r="M150" s="190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88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142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F12" sqref="F1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5" width="9.28125" style="59" customWidth="1"/>
    <col min="6" max="7" width="9.8515625" style="59" customWidth="1"/>
    <col min="8" max="8" width="9.8515625" style="60" customWidth="1"/>
    <col min="9" max="9" width="8.140625" style="59" customWidth="1"/>
    <col min="10" max="10" width="8.421875" style="70" customWidth="1"/>
    <col min="11" max="11" width="11.421875" style="59" customWidth="1"/>
    <col min="12" max="12" width="8.421875" style="59" customWidth="1"/>
    <col min="13" max="13" width="9.8515625" style="60" customWidth="1"/>
    <col min="14" max="14" width="9.00390625" style="59" customWidth="1"/>
    <col min="15" max="16384" width="9.140625" style="10" customWidth="1"/>
  </cols>
  <sheetData>
    <row r="1" spans="1:14" s="24" customFormat="1" ht="20.25">
      <c r="A1" s="23" t="s">
        <v>51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9.5" customHeight="1">
      <c r="A2" s="1022" t="s">
        <v>52</v>
      </c>
      <c r="B2" s="1022"/>
      <c r="C2" s="1022"/>
      <c r="D2" s="139" t="s">
        <v>378</v>
      </c>
      <c r="E2" s="139" t="s">
        <v>389</v>
      </c>
      <c r="F2" s="268" t="s">
        <v>391</v>
      </c>
      <c r="G2" s="268" t="s">
        <v>414</v>
      </c>
      <c r="H2" s="268" t="s">
        <v>432</v>
      </c>
      <c r="I2" s="139" t="s">
        <v>433</v>
      </c>
      <c r="J2" s="139" t="s">
        <v>434</v>
      </c>
      <c r="K2" s="139"/>
      <c r="L2" s="139" t="s">
        <v>435</v>
      </c>
      <c r="M2" s="268" t="s">
        <v>436</v>
      </c>
      <c r="N2" s="282" t="s">
        <v>437</v>
      </c>
    </row>
    <row r="3" spans="1:14" s="14" customFormat="1" ht="6.75" customHeight="1">
      <c r="A3" s="44"/>
      <c r="B3" s="15"/>
      <c r="D3" s="155"/>
      <c r="E3" s="155"/>
      <c r="F3" s="7"/>
      <c r="G3" s="7"/>
      <c r="H3" s="62"/>
      <c r="I3" s="7"/>
      <c r="J3" s="51"/>
      <c r="K3" s="7"/>
      <c r="L3" s="7"/>
      <c r="M3" s="62"/>
      <c r="N3" s="7"/>
    </row>
    <row r="4" spans="1:14" s="14" customFormat="1" ht="14.25" customHeight="1">
      <c r="A4" s="44" t="s">
        <v>333</v>
      </c>
      <c r="B4" s="15"/>
      <c r="D4" s="155"/>
      <c r="E4" s="155"/>
      <c r="F4" s="7"/>
      <c r="G4" s="7"/>
      <c r="H4" s="62"/>
      <c r="I4" s="7"/>
      <c r="J4" s="51"/>
      <c r="K4" s="7"/>
      <c r="L4" s="7"/>
      <c r="M4" s="62"/>
      <c r="N4" s="7"/>
    </row>
    <row r="5" spans="1:16" ht="14.25">
      <c r="A5" s="742"/>
      <c r="B5" s="49" t="s">
        <v>2</v>
      </c>
      <c r="C5" s="742"/>
      <c r="D5" s="59">
        <v>64</v>
      </c>
      <c r="E5" s="59">
        <v>66</v>
      </c>
      <c r="F5" s="59">
        <v>67</v>
      </c>
      <c r="G5" s="59">
        <v>66</v>
      </c>
      <c r="H5" s="60">
        <v>67</v>
      </c>
      <c r="I5" s="70">
        <v>1.5151515151515138</v>
      </c>
      <c r="J5" s="70">
        <v>4.6875</v>
      </c>
      <c r="L5" s="59">
        <v>190</v>
      </c>
      <c r="M5" s="60">
        <v>200</v>
      </c>
      <c r="N5" s="70">
        <v>5.263157894736836</v>
      </c>
      <c r="O5" s="742"/>
      <c r="P5" s="742"/>
    </row>
    <row r="6" spans="1:16" ht="14.25">
      <c r="A6" s="742"/>
      <c r="B6" s="265" t="s">
        <v>136</v>
      </c>
      <c r="C6" s="675"/>
      <c r="D6" s="59">
        <v>18</v>
      </c>
      <c r="E6" s="59">
        <v>12</v>
      </c>
      <c r="F6" s="59">
        <v>15</v>
      </c>
      <c r="G6" s="59">
        <v>13</v>
      </c>
      <c r="H6" s="60">
        <v>18</v>
      </c>
      <c r="I6" s="70">
        <v>38.46153846153846</v>
      </c>
      <c r="J6" s="70">
        <v>0</v>
      </c>
      <c r="L6" s="59">
        <v>48</v>
      </c>
      <c r="M6" s="60">
        <v>46</v>
      </c>
      <c r="N6" s="70">
        <v>-4.1666666666666625</v>
      </c>
      <c r="O6" s="742"/>
      <c r="P6" s="742"/>
    </row>
    <row r="7" spans="1:16" ht="14.25">
      <c r="A7" s="742"/>
      <c r="B7" s="265" t="s">
        <v>177</v>
      </c>
      <c r="C7" s="675"/>
      <c r="D7" s="59">
        <v>18</v>
      </c>
      <c r="E7" s="59">
        <v>13</v>
      </c>
      <c r="F7" s="59">
        <v>11</v>
      </c>
      <c r="G7" s="59">
        <v>19</v>
      </c>
      <c r="H7" s="60">
        <v>13</v>
      </c>
      <c r="I7" s="70">
        <v>-31.57894736842105</v>
      </c>
      <c r="J7" s="70">
        <v>-27.77777777777778</v>
      </c>
      <c r="L7" s="59">
        <v>27</v>
      </c>
      <c r="M7" s="60">
        <v>43</v>
      </c>
      <c r="N7" s="70">
        <v>59.25925925925925</v>
      </c>
      <c r="O7" s="742"/>
      <c r="P7" s="742"/>
    </row>
    <row r="8" spans="1:16" ht="14.25">
      <c r="A8" s="742"/>
      <c r="B8" s="49" t="s">
        <v>3</v>
      </c>
      <c r="C8" s="742"/>
      <c r="D8" s="59">
        <v>100</v>
      </c>
      <c r="E8" s="59">
        <v>91</v>
      </c>
      <c r="F8" s="59">
        <v>93</v>
      </c>
      <c r="G8" s="59">
        <v>98</v>
      </c>
      <c r="H8" s="60">
        <v>98</v>
      </c>
      <c r="I8" s="70">
        <v>0</v>
      </c>
      <c r="J8" s="70">
        <v>-2.0000000000000018</v>
      </c>
      <c r="L8" s="59">
        <v>265</v>
      </c>
      <c r="M8" s="60">
        <v>289</v>
      </c>
      <c r="N8" s="70">
        <v>9.056603773584904</v>
      </c>
      <c r="O8" s="742"/>
      <c r="P8" s="742"/>
    </row>
    <row r="9" spans="1:16" ht="14.25">
      <c r="A9" s="742"/>
      <c r="B9" s="49" t="s">
        <v>0</v>
      </c>
      <c r="C9" s="742"/>
      <c r="D9" s="59">
        <v>28</v>
      </c>
      <c r="E9" s="59">
        <v>26</v>
      </c>
      <c r="F9" s="59">
        <v>24</v>
      </c>
      <c r="G9" s="59">
        <v>26</v>
      </c>
      <c r="H9" s="60">
        <v>26</v>
      </c>
      <c r="I9" s="70">
        <v>0</v>
      </c>
      <c r="J9" s="70">
        <v>-7.14285714285714</v>
      </c>
      <c r="L9" s="59">
        <v>80</v>
      </c>
      <c r="M9" s="60">
        <v>76</v>
      </c>
      <c r="N9" s="70">
        <v>-5.000000000000004</v>
      </c>
      <c r="O9" s="742"/>
      <c r="P9" s="742"/>
    </row>
    <row r="10" spans="1:16" ht="14.25">
      <c r="A10" s="742"/>
      <c r="B10" s="49" t="s">
        <v>5</v>
      </c>
      <c r="C10" s="742"/>
      <c r="D10" s="70">
        <v>-13</v>
      </c>
      <c r="E10" s="70">
        <v>23</v>
      </c>
      <c r="F10" s="70">
        <v>3</v>
      </c>
      <c r="G10" s="70">
        <v>16</v>
      </c>
      <c r="H10" s="945">
        <v>11</v>
      </c>
      <c r="I10" s="70">
        <v>-31.25</v>
      </c>
      <c r="J10" s="70" t="s">
        <v>320</v>
      </c>
      <c r="L10" s="59">
        <v>-20</v>
      </c>
      <c r="M10" s="60">
        <v>30</v>
      </c>
      <c r="N10" s="70" t="s">
        <v>320</v>
      </c>
      <c r="O10" s="742"/>
      <c r="P10" s="742"/>
    </row>
    <row r="11" spans="1:16" ht="14.25">
      <c r="A11" s="742"/>
      <c r="B11" s="50" t="s">
        <v>6</v>
      </c>
      <c r="C11" s="742"/>
      <c r="D11" s="59">
        <v>85</v>
      </c>
      <c r="E11" s="59">
        <v>42</v>
      </c>
      <c r="F11" s="59">
        <v>66</v>
      </c>
      <c r="G11" s="59">
        <v>56</v>
      </c>
      <c r="H11" s="60">
        <v>61</v>
      </c>
      <c r="I11" s="70">
        <v>8.92857142857142</v>
      </c>
      <c r="J11" s="70">
        <v>-28.235294117647058</v>
      </c>
      <c r="L11" s="59">
        <v>205</v>
      </c>
      <c r="M11" s="60">
        <v>183</v>
      </c>
      <c r="N11" s="70">
        <v>-10.73170731707317</v>
      </c>
      <c r="O11" s="742"/>
      <c r="P11" s="742"/>
    </row>
    <row r="12" spans="1:16" ht="14.25">
      <c r="A12" s="742"/>
      <c r="B12" s="50" t="s">
        <v>44</v>
      </c>
      <c r="C12" s="742"/>
      <c r="D12" s="59">
        <v>19</v>
      </c>
      <c r="E12" s="59">
        <v>16</v>
      </c>
      <c r="F12" s="59">
        <v>18</v>
      </c>
      <c r="G12" s="59">
        <v>17</v>
      </c>
      <c r="H12" s="60">
        <v>17</v>
      </c>
      <c r="I12" s="70">
        <v>0</v>
      </c>
      <c r="J12" s="70">
        <v>-10.526315789473683</v>
      </c>
      <c r="L12" s="59">
        <v>49</v>
      </c>
      <c r="M12" s="60">
        <v>52</v>
      </c>
      <c r="N12" s="70">
        <v>6.1224489795918435</v>
      </c>
      <c r="O12" s="742"/>
      <c r="P12" s="742"/>
    </row>
    <row r="13" spans="1:16" ht="14.25">
      <c r="A13" s="742"/>
      <c r="B13" s="50" t="s">
        <v>37</v>
      </c>
      <c r="C13" s="742"/>
      <c r="D13" s="59">
        <v>66</v>
      </c>
      <c r="E13" s="59">
        <v>26</v>
      </c>
      <c r="F13" s="59">
        <v>48</v>
      </c>
      <c r="G13" s="59">
        <v>39</v>
      </c>
      <c r="H13" s="60">
        <v>44</v>
      </c>
      <c r="I13" s="70">
        <v>12.82051282051282</v>
      </c>
      <c r="J13" s="70">
        <v>-33.333333333333336</v>
      </c>
      <c r="L13" s="59">
        <v>156</v>
      </c>
      <c r="M13" s="60">
        <v>131</v>
      </c>
      <c r="N13" s="70">
        <v>-16.025641025641026</v>
      </c>
      <c r="O13" s="742"/>
      <c r="P13" s="742"/>
    </row>
    <row r="14" spans="1:16" ht="14.25">
      <c r="A14" s="742"/>
      <c r="B14" s="742"/>
      <c r="C14" s="742"/>
      <c r="F14" s="248"/>
      <c r="G14" s="248"/>
      <c r="H14" s="181"/>
      <c r="I14" s="823"/>
      <c r="J14" s="823"/>
      <c r="M14" s="181"/>
      <c r="N14" s="823"/>
      <c r="O14" s="742"/>
      <c r="P14" s="742"/>
    </row>
    <row r="15" spans="1:14" s="14" customFormat="1" ht="14.25" customHeight="1">
      <c r="A15" s="44" t="s">
        <v>343</v>
      </c>
      <c r="B15" s="15"/>
      <c r="D15" s="7"/>
      <c r="E15" s="7"/>
      <c r="F15" s="267"/>
      <c r="G15" s="267"/>
      <c r="H15" s="183"/>
      <c r="I15" s="824"/>
      <c r="J15" s="824"/>
      <c r="K15" s="7"/>
      <c r="L15" s="7"/>
      <c r="M15" s="183"/>
      <c r="N15" s="824"/>
    </row>
    <row r="16" spans="1:16" ht="14.25">
      <c r="A16" s="742"/>
      <c r="B16" s="49" t="s">
        <v>47</v>
      </c>
      <c r="C16" s="742"/>
      <c r="D16" s="59">
        <v>18950</v>
      </c>
      <c r="E16" s="59">
        <v>22302</v>
      </c>
      <c r="F16" s="59">
        <v>21504</v>
      </c>
      <c r="G16" s="59">
        <v>22709</v>
      </c>
      <c r="H16" s="60">
        <v>22934</v>
      </c>
      <c r="I16" s="70">
        <v>0.9907966004667701</v>
      </c>
      <c r="J16" s="70">
        <v>21.023746701846967</v>
      </c>
      <c r="L16" s="59">
        <v>18950</v>
      </c>
      <c r="M16" s="60">
        <v>22934</v>
      </c>
      <c r="N16" s="70">
        <v>21.023746701846967</v>
      </c>
      <c r="O16" s="742"/>
      <c r="P16" s="742"/>
    </row>
    <row r="17" spans="1:16" ht="14.25">
      <c r="A17" s="742"/>
      <c r="B17" s="49" t="s">
        <v>232</v>
      </c>
      <c r="C17" s="742"/>
      <c r="D17" s="59">
        <v>26850</v>
      </c>
      <c r="E17" s="59">
        <v>30217</v>
      </c>
      <c r="F17" s="59">
        <v>31209</v>
      </c>
      <c r="G17" s="59">
        <v>32750</v>
      </c>
      <c r="H17" s="60">
        <v>35635</v>
      </c>
      <c r="I17" s="70">
        <v>8.80916030534351</v>
      </c>
      <c r="J17" s="70">
        <v>32.71880819366852</v>
      </c>
      <c r="L17" s="59">
        <v>26850</v>
      </c>
      <c r="M17" s="60">
        <v>35635</v>
      </c>
      <c r="N17" s="70">
        <v>32.71880819366852</v>
      </c>
      <c r="O17" s="742"/>
      <c r="P17" s="742"/>
    </row>
    <row r="18" spans="1:16" ht="14.25">
      <c r="A18" s="742"/>
      <c r="B18" s="49" t="s">
        <v>7</v>
      </c>
      <c r="C18" s="742"/>
      <c r="D18" s="59">
        <v>26850</v>
      </c>
      <c r="E18" s="59">
        <v>30217</v>
      </c>
      <c r="F18" s="59">
        <v>31209</v>
      </c>
      <c r="G18" s="59">
        <v>32750</v>
      </c>
      <c r="H18" s="60">
        <v>35635</v>
      </c>
      <c r="I18" s="70">
        <v>8.80916030534351</v>
      </c>
      <c r="J18" s="70">
        <v>32.71880819366852</v>
      </c>
      <c r="L18" s="59">
        <v>26850</v>
      </c>
      <c r="M18" s="60">
        <v>35635</v>
      </c>
      <c r="N18" s="70">
        <v>32.71880819366852</v>
      </c>
      <c r="O18" s="742"/>
      <c r="P18" s="742"/>
    </row>
    <row r="19" spans="1:16" ht="14.25">
      <c r="A19" s="742"/>
      <c r="B19" s="742"/>
      <c r="C19" s="742"/>
      <c r="K19" s="182"/>
      <c r="L19" s="182"/>
      <c r="N19" s="182"/>
      <c r="O19" s="742"/>
      <c r="P19" s="742"/>
    </row>
    <row r="20" spans="1:16" ht="14.25">
      <c r="A20" s="742"/>
      <c r="B20" s="742"/>
      <c r="D20" s="156"/>
      <c r="E20" s="156"/>
      <c r="F20" s="192"/>
      <c r="G20" s="192"/>
      <c r="H20" s="181"/>
      <c r="M20" s="181"/>
      <c r="O20" s="742"/>
      <c r="P20" s="742"/>
    </row>
    <row r="21" spans="1:16" ht="14.25">
      <c r="A21" s="742"/>
      <c r="B21" s="759" t="s">
        <v>402</v>
      </c>
      <c r="C21" s="759" t="s">
        <v>319</v>
      </c>
      <c r="F21" s="192"/>
      <c r="G21" s="192"/>
      <c r="H21" s="181"/>
      <c r="M21" s="181"/>
      <c r="O21" s="742"/>
      <c r="P21" s="742"/>
    </row>
    <row r="22" spans="1:16" ht="14.25">
      <c r="A22" s="742"/>
      <c r="B22" s="742"/>
      <c r="F22" s="192"/>
      <c r="G22" s="192"/>
      <c r="H22" s="181"/>
      <c r="M22" s="181"/>
      <c r="O22" s="742"/>
      <c r="P22" s="742"/>
    </row>
    <row r="23" spans="1:16" ht="14.25">
      <c r="A23" s="742"/>
      <c r="B23" s="742"/>
      <c r="F23" s="192"/>
      <c r="G23" s="192"/>
      <c r="H23" s="181"/>
      <c r="M23" s="181"/>
      <c r="O23" s="742"/>
      <c r="P23" s="742"/>
    </row>
    <row r="24" spans="1:16" ht="14.25">
      <c r="A24" s="742"/>
      <c r="B24" s="742"/>
      <c r="F24" s="192"/>
      <c r="G24" s="192"/>
      <c r="H24" s="181"/>
      <c r="M24" s="181"/>
      <c r="O24" s="742"/>
      <c r="P24" s="742"/>
    </row>
    <row r="25" spans="1:16" ht="14.25">
      <c r="A25" s="742"/>
      <c r="B25" s="742"/>
      <c r="F25" s="192"/>
      <c r="G25" s="192"/>
      <c r="H25" s="181"/>
      <c r="M25" s="181"/>
      <c r="O25" s="742"/>
      <c r="P25" s="742"/>
    </row>
    <row r="26" spans="1:16" ht="14.25">
      <c r="A26" s="742"/>
      <c r="B26" s="742"/>
      <c r="F26" s="192"/>
      <c r="G26" s="192"/>
      <c r="H26" s="181"/>
      <c r="M26" s="181"/>
      <c r="O26" s="742"/>
      <c r="P26" s="742"/>
    </row>
    <row r="27" spans="1:16" ht="14.25">
      <c r="A27" s="742"/>
      <c r="B27" s="742"/>
      <c r="F27" s="192"/>
      <c r="G27" s="192"/>
      <c r="H27" s="181"/>
      <c r="M27" s="181"/>
      <c r="O27" s="742"/>
      <c r="P27" s="742"/>
    </row>
    <row r="28" spans="1:16" ht="14.25">
      <c r="A28" s="742"/>
      <c r="B28" s="742"/>
      <c r="F28" s="192"/>
      <c r="G28" s="192"/>
      <c r="H28" s="181"/>
      <c r="M28" s="181"/>
      <c r="O28" s="742"/>
      <c r="P28" s="742"/>
    </row>
    <row r="29" spans="1:16" ht="14.25">
      <c r="A29" s="742"/>
      <c r="B29" s="742"/>
      <c r="F29" s="192"/>
      <c r="G29" s="192"/>
      <c r="H29" s="181"/>
      <c r="M29" s="181"/>
      <c r="O29" s="742"/>
      <c r="P29" s="742"/>
    </row>
    <row r="30" spans="1:16" ht="14.25">
      <c r="A30" s="742"/>
      <c r="B30" s="742"/>
      <c r="F30" s="192"/>
      <c r="G30" s="192"/>
      <c r="H30" s="181"/>
      <c r="M30" s="181"/>
      <c r="O30" s="742"/>
      <c r="P30" s="742"/>
    </row>
    <row r="31" spans="1:16" ht="14.25">
      <c r="A31" s="742"/>
      <c r="B31" s="742"/>
      <c r="F31" s="192"/>
      <c r="G31" s="192"/>
      <c r="H31" s="181"/>
      <c r="M31" s="181"/>
      <c r="O31" s="742"/>
      <c r="P31" s="742"/>
    </row>
    <row r="32" spans="1:16" ht="14.25">
      <c r="A32" s="742"/>
      <c r="B32" s="742"/>
      <c r="F32" s="192"/>
      <c r="G32" s="192"/>
      <c r="H32" s="181"/>
      <c r="M32" s="181"/>
      <c r="O32" s="742"/>
      <c r="P32" s="742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596"/>
      <c r="G136" s="596"/>
      <c r="H136" s="190"/>
      <c r="M136" s="190"/>
    </row>
    <row r="137" spans="6:13" ht="14.25">
      <c r="F137" s="596"/>
      <c r="G137" s="596"/>
      <c r="H137" s="190"/>
      <c r="M137" s="190"/>
    </row>
    <row r="138" spans="6:13" ht="14.25">
      <c r="F138" s="596"/>
      <c r="G138" s="596"/>
      <c r="H138" s="190"/>
      <c r="M138" s="190"/>
    </row>
    <row r="139" spans="6:13" ht="14.25">
      <c r="F139" s="596"/>
      <c r="G139" s="596"/>
      <c r="H139" s="190"/>
      <c r="M139" s="190"/>
    </row>
    <row r="140" spans="6:13" ht="14.25">
      <c r="F140" s="596"/>
      <c r="G140" s="596"/>
      <c r="H140" s="190"/>
      <c r="M140" s="190"/>
    </row>
    <row r="141" spans="6:13" ht="14.25">
      <c r="F141" s="596"/>
      <c r="G141" s="596"/>
      <c r="H141" s="190"/>
      <c r="M141" s="190"/>
    </row>
    <row r="142" spans="6:13" ht="14.25">
      <c r="F142" s="596"/>
      <c r="G142" s="596"/>
      <c r="H142" s="190"/>
      <c r="M142" s="190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2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09" customWidth="1"/>
    <col min="5" max="5" width="10.28125" style="125" customWidth="1"/>
    <col min="6" max="6" width="10.28125" style="109" customWidth="1"/>
    <col min="7" max="7" width="10.28125" style="109" hidden="1" customWidth="1"/>
    <col min="8" max="8" width="10.7109375" style="109" hidden="1" customWidth="1"/>
    <col min="9" max="10" width="10.28125" style="109" hidden="1" customWidth="1"/>
    <col min="11" max="11" width="10.28125" style="125" customWidth="1"/>
    <col min="12" max="13" width="12.28125" style="114" customWidth="1"/>
    <col min="14" max="14" width="10.28125" style="114" customWidth="1"/>
    <col min="15" max="15" width="11.28125" style="0" bestFit="1" customWidth="1"/>
  </cols>
  <sheetData>
    <row r="1" spans="1:19" s="24" customFormat="1" ht="20.25">
      <c r="A1" s="23" t="s">
        <v>173</v>
      </c>
      <c r="D1" s="106"/>
      <c r="E1" s="118"/>
      <c r="F1" s="25"/>
      <c r="G1" s="25"/>
      <c r="H1" s="25"/>
      <c r="I1" s="25"/>
      <c r="J1" s="25"/>
      <c r="K1" s="134"/>
      <c r="L1" s="127"/>
      <c r="M1" s="25"/>
      <c r="N1" s="127"/>
      <c r="O1" s="25"/>
      <c r="P1" s="25"/>
      <c r="Q1" s="25"/>
      <c r="R1" s="25"/>
      <c r="S1" s="25"/>
    </row>
    <row r="2" spans="1:19" s="26" customFormat="1" ht="15">
      <c r="A2" s="1022" t="s">
        <v>52</v>
      </c>
      <c r="B2" s="1022"/>
      <c r="C2" s="1022"/>
      <c r="E2" s="119"/>
      <c r="K2" s="135"/>
      <c r="L2" s="128"/>
      <c r="N2" s="128"/>
      <c r="O2" s="27"/>
      <c r="S2" s="27"/>
    </row>
    <row r="3" spans="1:14" ht="15" thickBot="1">
      <c r="A3" s="42"/>
      <c r="B3" s="42"/>
      <c r="C3" s="52"/>
      <c r="D3" s="52"/>
      <c r="E3" s="120"/>
      <c r="F3" s="284"/>
      <c r="G3" s="52"/>
      <c r="H3" s="52"/>
      <c r="I3" s="52"/>
      <c r="J3" s="52"/>
      <c r="K3" s="136"/>
      <c r="L3" s="38"/>
      <c r="M3" s="38"/>
      <c r="N3" s="38"/>
    </row>
    <row r="4" spans="2:14" s="38" customFormat="1" ht="15.75" customHeight="1" thickTop="1">
      <c r="B4" s="83"/>
      <c r="C4" s="1031" t="s">
        <v>255</v>
      </c>
      <c r="D4" s="1031" t="s">
        <v>238</v>
      </c>
      <c r="E4" s="121" t="s">
        <v>133</v>
      </c>
      <c r="F4" s="1031" t="s">
        <v>253</v>
      </c>
      <c r="G4" s="1031" t="s">
        <v>238</v>
      </c>
      <c r="H4" s="1033" t="s">
        <v>248</v>
      </c>
      <c r="I4" s="1033" t="s">
        <v>249</v>
      </c>
      <c r="J4" s="1037" t="s">
        <v>241</v>
      </c>
      <c r="K4" s="137" t="s">
        <v>133</v>
      </c>
      <c r="L4" s="1029" t="s">
        <v>257</v>
      </c>
      <c r="M4" s="1029" t="s">
        <v>256</v>
      </c>
      <c r="N4" s="132" t="s">
        <v>133</v>
      </c>
    </row>
    <row r="5" spans="2:14" s="38" customFormat="1" ht="16.5" customHeight="1" thickBot="1">
      <c r="B5" s="84" t="s">
        <v>132</v>
      </c>
      <c r="C5" s="1032"/>
      <c r="D5" s="1032"/>
      <c r="E5" s="122" t="s">
        <v>134</v>
      </c>
      <c r="F5" s="1032"/>
      <c r="G5" s="1032"/>
      <c r="H5" s="1034"/>
      <c r="I5" s="1034"/>
      <c r="J5" s="1038"/>
      <c r="K5" s="138" t="s">
        <v>134</v>
      </c>
      <c r="L5" s="1030"/>
      <c r="M5" s="1030"/>
      <c r="N5" s="133" t="s">
        <v>134</v>
      </c>
    </row>
    <row r="6" spans="2:15" s="38" customFormat="1" ht="15.75" thickTop="1">
      <c r="B6" s="85"/>
      <c r="C6" s="110"/>
      <c r="D6" s="255"/>
      <c r="E6" s="229"/>
      <c r="F6" s="110"/>
      <c r="G6" s="110"/>
      <c r="H6" s="110"/>
      <c r="I6" s="110"/>
      <c r="J6" s="110"/>
      <c r="K6" s="126"/>
      <c r="L6" s="86"/>
      <c r="M6" s="86"/>
      <c r="N6" s="86"/>
      <c r="O6" s="42"/>
    </row>
    <row r="7" spans="2:15" s="38" customFormat="1" ht="15">
      <c r="B7" s="87" t="s">
        <v>135</v>
      </c>
      <c r="C7" s="187"/>
      <c r="D7" s="253"/>
      <c r="E7" s="229"/>
      <c r="F7" s="253"/>
      <c r="G7" s="187"/>
      <c r="H7" s="187"/>
      <c r="I7" s="187"/>
      <c r="J7" s="253"/>
      <c r="K7" s="229"/>
      <c r="L7" s="206"/>
      <c r="M7" s="256"/>
      <c r="N7" s="256"/>
      <c r="O7" s="42"/>
    </row>
    <row r="8" spans="2:16" s="38" customFormat="1" ht="15">
      <c r="B8" s="78" t="s">
        <v>18</v>
      </c>
      <c r="C8" s="163">
        <f>L8-F8-J8-I8</f>
        <v>2445</v>
      </c>
      <c r="D8" s="144">
        <v>2335</v>
      </c>
      <c r="E8" s="167">
        <f>IF(AND(C8=0,D8=0),0,IF(OR(AND(C8&gt;0,D8&lt;=0),AND(C8&lt;0,D8&gt;=0)),"nm",IF(AND(C8&lt;0,D8&lt;0),IF(-(C8/D8-1)*100&lt;-100,"(&gt;100)",-(C8/D8-1)*100),IF((C8/D8-1)*100&gt;100,"&gt;100",(C8/D8-1)*100))))</f>
        <v>4.7109207708779355</v>
      </c>
      <c r="F8" s="144">
        <v>2423</v>
      </c>
      <c r="G8" s="144">
        <v>2335</v>
      </c>
      <c r="H8" s="144">
        <v>2266</v>
      </c>
      <c r="I8" s="144">
        <v>2396</v>
      </c>
      <c r="J8" s="144">
        <v>2380</v>
      </c>
      <c r="K8" s="129">
        <f aca="true" t="shared" si="0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286">
        <v>9644</v>
      </c>
      <c r="M8" s="144">
        <v>8948</v>
      </c>
      <c r="N8" s="70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20"/>
      <c r="P8" s="208"/>
    </row>
    <row r="9" spans="2:16" s="38" customFormat="1" ht="15.75" thickBot="1">
      <c r="B9" s="78" t="s">
        <v>19</v>
      </c>
      <c r="C9" s="293">
        <f>L9-F9-J9-I9</f>
        <v>591</v>
      </c>
      <c r="D9" s="145">
        <v>661</v>
      </c>
      <c r="E9" s="257">
        <f>IF(AND(C9=0,D9=0),0,IF(OR(AND(C9&gt;0,D9&lt;=0),AND(C9&lt;0,D9&gt;=0)),"nm",IF(AND(C9&lt;0,D9&lt;0),IF(-(C9/D9-1)*100&lt;-100,"(&gt;100)",-(C9/D9-1)*100),IF((C9/D9-1)*100&gt;100,"&gt;100",(C9/D9-1)*100))))</f>
        <v>-10.590015128593045</v>
      </c>
      <c r="F9" s="145">
        <v>610</v>
      </c>
      <c r="G9" s="145">
        <v>661</v>
      </c>
      <c r="H9" s="145">
        <v>664</v>
      </c>
      <c r="I9" s="145">
        <v>653</v>
      </c>
      <c r="J9" s="145">
        <v>690</v>
      </c>
      <c r="K9" s="258">
        <f t="shared" si="0"/>
        <v>-3.1147540983606503</v>
      </c>
      <c r="L9" s="288">
        <v>2544</v>
      </c>
      <c r="M9" s="145">
        <v>2627</v>
      </c>
      <c r="N9" s="151">
        <f aca="true" t="shared" si="1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20"/>
      <c r="P9" s="208"/>
    </row>
    <row r="10" spans="2:16" s="38" customFormat="1" ht="15">
      <c r="B10" s="78" t="s">
        <v>2</v>
      </c>
      <c r="C10" s="294">
        <f>L10-F10-J10-I10</f>
        <v>1854</v>
      </c>
      <c r="D10" s="144">
        <v>1674</v>
      </c>
      <c r="E10" s="167">
        <f>IF(AND(C10=0,D10=0),0,IF(OR(AND(C10&gt;0,D10&lt;=0),AND(C10&lt;0,D10&gt;=0)),"nm",IF(AND(C10&lt;0,D10&lt;0),IF(-(C10/D10-1)*100&lt;-100,"(&gt;100)",-(C10/D10-1)*100),IF((C10/D10-1)*100&gt;100,"&gt;100",(C10/D10-1)*100))))</f>
        <v>10.752688172043001</v>
      </c>
      <c r="F10" s="144">
        <v>1813</v>
      </c>
      <c r="G10" s="144">
        <v>1674</v>
      </c>
      <c r="H10" s="144">
        <v>1602</v>
      </c>
      <c r="I10" s="144">
        <v>1743</v>
      </c>
      <c r="J10" s="144">
        <v>1690</v>
      </c>
      <c r="K10" s="129">
        <f t="shared" si="0"/>
        <v>2.261445118587968</v>
      </c>
      <c r="L10" s="286">
        <f>L8-L9</f>
        <v>7100</v>
      </c>
      <c r="M10" s="144">
        <v>6321</v>
      </c>
      <c r="N10" s="123">
        <f t="shared" si="1"/>
        <v>12.323999367188732</v>
      </c>
      <c r="O10" s="120"/>
      <c r="P10" s="208"/>
    </row>
    <row r="11" spans="2:16" s="38" customFormat="1" ht="15">
      <c r="B11" s="78" t="s">
        <v>136</v>
      </c>
      <c r="C11" s="294">
        <f>L11-F11-J11-I11</f>
        <v>485</v>
      </c>
      <c r="D11" s="142">
        <v>459</v>
      </c>
      <c r="E11" s="167">
        <f>IF(AND(C11=0,D11=0),0,IF(OR(AND(C11&gt;0,D11&lt;=0),AND(C11&lt;0,D11&gt;=0)),"nm",IF(AND(C11&lt;0,D11&lt;0),IF(-(C11/D11-1)*100&lt;-100,"(&gt;100)",-(C11/D11-1)*100),IF((C11/D11-1)*100&gt;100,"&gt;100",(C11/D11-1)*100))))</f>
        <v>5.664488017429203</v>
      </c>
      <c r="F11" s="144">
        <v>517</v>
      </c>
      <c r="G11" s="144">
        <v>459</v>
      </c>
      <c r="H11" s="144">
        <v>555</v>
      </c>
      <c r="I11" s="144">
        <v>582</v>
      </c>
      <c r="J11" s="144">
        <v>560</v>
      </c>
      <c r="K11" s="129">
        <f t="shared" si="0"/>
        <v>-6.189555125725343</v>
      </c>
      <c r="L11" s="286">
        <v>2144</v>
      </c>
      <c r="M11" s="144">
        <v>2027</v>
      </c>
      <c r="N11" s="123">
        <f t="shared" si="1"/>
        <v>5.772076961026151</v>
      </c>
      <c r="O11" s="120"/>
      <c r="P11" s="208"/>
    </row>
    <row r="12" spans="2:16" s="38" customFormat="1" ht="15">
      <c r="B12" s="78" t="s">
        <v>171</v>
      </c>
      <c r="C12" s="294">
        <f>L12-F12-J12-I12</f>
        <v>289</v>
      </c>
      <c r="D12" s="142">
        <v>92</v>
      </c>
      <c r="E12" s="141" t="str">
        <f>IF(AND(C12=0,D12=0),0,IF(OR(AND(C12&gt;0,D12&lt;=0),AND(C12&lt;0,D12&gt;=0)),"nm",IF(AND(C12&lt;0,D12&lt;0),IF(-(C12/D12-1)*100&lt;-100,"(&gt;100)",-(C12/D12-1)*100),IF((C12/D12-1)*100&gt;100,"&gt;100",(C12/D12-1)*100))))</f>
        <v>&gt;100</v>
      </c>
      <c r="F12" s="123">
        <v>286</v>
      </c>
      <c r="G12" s="123">
        <v>92</v>
      </c>
      <c r="H12" s="123">
        <v>271</v>
      </c>
      <c r="I12" s="123">
        <v>273</v>
      </c>
      <c r="J12" s="123">
        <v>356</v>
      </c>
      <c r="K12" s="123">
        <f t="shared" si="0"/>
        <v>1.0489510489510412</v>
      </c>
      <c r="L12" s="286">
        <v>1204</v>
      </c>
      <c r="M12" s="142">
        <v>901</v>
      </c>
      <c r="N12" s="123">
        <f t="shared" si="1"/>
        <v>33.62930077691455</v>
      </c>
      <c r="O12" s="120"/>
      <c r="P12" s="208"/>
    </row>
    <row r="13" spans="2:16" s="38" customFormat="1" ht="15">
      <c r="B13" s="180" t="s">
        <v>211</v>
      </c>
      <c r="C13" s="294">
        <f>L13-F13-J13-I13</f>
        <v>18</v>
      </c>
      <c r="D13" s="142">
        <v>100</v>
      </c>
      <c r="E13" s="141">
        <f>IF(AND(C13=0,D13=0),0,IF(OR(AND(C13&gt;0,D13&lt;=0),AND(C13&lt;0,D13&gt;=0)),"nm",IF(AND(C13&lt;0,D13&lt;0),IF(-(C13/D13-1)*100&lt;-100,"(&gt;100)",-(C13/D13-1)*100),IF((C13/D13-1)*100&gt;100,"&gt;100",(C13/D13-1)*100))))</f>
        <v>-82</v>
      </c>
      <c r="F13" s="123">
        <v>39</v>
      </c>
      <c r="G13" s="123">
        <v>100</v>
      </c>
      <c r="H13" s="123">
        <v>74</v>
      </c>
      <c r="I13" s="123">
        <v>43</v>
      </c>
      <c r="J13" s="123">
        <v>239</v>
      </c>
      <c r="K13" s="123">
        <f t="shared" si="0"/>
        <v>-53.84615384615385</v>
      </c>
      <c r="L13" s="289">
        <v>339</v>
      </c>
      <c r="M13" s="142">
        <v>274</v>
      </c>
      <c r="N13" s="123">
        <f t="shared" si="1"/>
        <v>23.722627737226286</v>
      </c>
      <c r="O13" s="120"/>
      <c r="P13" s="208"/>
    </row>
    <row r="14" spans="2:16" s="38" customFormat="1" ht="15">
      <c r="B14" s="78" t="s">
        <v>21</v>
      </c>
      <c r="C14" s="294">
        <f>L14-F14-J14-I14</f>
        <v>3</v>
      </c>
      <c r="D14" s="142">
        <v>15</v>
      </c>
      <c r="E14" s="168">
        <f>IF(AND(C14=0,D14=0),0,IF(OR(AND(C14&gt;0,D14&lt;=0),AND(C14&lt;0,D14&gt;=0)),"nm",IF(AND(C14&lt;0,D14&lt;0),IF(-(C14/D14-1)*100&lt;-100,"(&gt;100)",-(C14/D14-1)*100),IF((C14/D14-1)*100&gt;100,"&gt;100",(C14/D14-1)*100))))</f>
        <v>-80</v>
      </c>
      <c r="F14" s="123">
        <v>57</v>
      </c>
      <c r="G14" s="123">
        <v>15</v>
      </c>
      <c r="H14" s="123">
        <v>12</v>
      </c>
      <c r="I14" s="123">
        <v>49</v>
      </c>
      <c r="J14" s="123">
        <v>27</v>
      </c>
      <c r="K14" s="123">
        <f t="shared" si="0"/>
        <v>-94.73684210526316</v>
      </c>
      <c r="L14" s="286">
        <f>1679-L12-L13</f>
        <v>136</v>
      </c>
      <c r="M14" s="142">
        <v>293</v>
      </c>
      <c r="N14" s="123">
        <f t="shared" si="1"/>
        <v>-53.58361774744027</v>
      </c>
      <c r="O14" s="120"/>
      <c r="P14" s="208"/>
    </row>
    <row r="15" spans="2:16" s="38" customFormat="1" ht="15.75" thickBot="1">
      <c r="B15" s="87"/>
      <c r="C15" s="293"/>
      <c r="D15" s="143"/>
      <c r="E15" s="141"/>
      <c r="F15" s="145"/>
      <c r="G15" s="145"/>
      <c r="H15" s="145"/>
      <c r="I15" s="145"/>
      <c r="J15" s="145"/>
      <c r="K15" s="123"/>
      <c r="L15" s="287"/>
      <c r="M15" s="143"/>
      <c r="N15" s="123"/>
      <c r="O15" s="120"/>
      <c r="P15" s="208"/>
    </row>
    <row r="16" spans="2:16" s="38" customFormat="1" ht="15.75" thickBot="1">
      <c r="B16" s="78" t="s">
        <v>3</v>
      </c>
      <c r="C16" s="288">
        <f>L16-F16-J16-I16</f>
        <v>2649</v>
      </c>
      <c r="D16" s="220">
        <v>2340</v>
      </c>
      <c r="E16" s="254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220">
        <v>2712</v>
      </c>
      <c r="G16" s="220">
        <v>2340</v>
      </c>
      <c r="H16" s="220">
        <v>2514</v>
      </c>
      <c r="I16" s="220">
        <v>2690</v>
      </c>
      <c r="J16" s="220">
        <v>2872</v>
      </c>
      <c r="K16" s="259">
        <f t="shared" si="0"/>
        <v>-2.3230088495575174</v>
      </c>
      <c r="L16" s="288">
        <f>SUM(L10:L14)</f>
        <v>10923</v>
      </c>
      <c r="M16" s="220">
        <v>9816</v>
      </c>
      <c r="N16" s="254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20"/>
      <c r="P16" s="208"/>
    </row>
    <row r="17" spans="2:16" s="38" customFormat="1" ht="15">
      <c r="B17" s="78"/>
      <c r="C17" s="163"/>
      <c r="D17" s="142"/>
      <c r="E17" s="141"/>
      <c r="F17" s="144"/>
      <c r="G17" s="144"/>
      <c r="H17" s="144"/>
      <c r="I17" s="144"/>
      <c r="J17" s="144"/>
      <c r="K17" s="123"/>
      <c r="L17" s="160"/>
      <c r="M17" s="142"/>
      <c r="N17" s="123"/>
      <c r="O17" s="120"/>
      <c r="P17" s="208"/>
    </row>
    <row r="18" spans="2:16" s="38" customFormat="1" ht="15">
      <c r="B18" s="87" t="s">
        <v>0</v>
      </c>
      <c r="C18" s="163"/>
      <c r="D18" s="142"/>
      <c r="E18" s="141"/>
      <c r="F18" s="144"/>
      <c r="G18" s="144"/>
      <c r="H18" s="144"/>
      <c r="I18" s="144"/>
      <c r="J18" s="144"/>
      <c r="K18" s="123"/>
      <c r="L18" s="160"/>
      <c r="M18" s="142"/>
      <c r="N18" s="123"/>
      <c r="O18" s="120"/>
      <c r="P18" s="208"/>
    </row>
    <row r="19" spans="2:16" s="38" customFormat="1" ht="15">
      <c r="B19" s="78" t="s">
        <v>137</v>
      </c>
      <c r="C19" s="294">
        <f>L19-F19-J19-I19</f>
        <v>643</v>
      </c>
      <c r="D19" s="142">
        <v>610</v>
      </c>
      <c r="E19" s="141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44">
        <v>667</v>
      </c>
      <c r="G19" s="144">
        <v>610</v>
      </c>
      <c r="H19" s="144">
        <v>573</v>
      </c>
      <c r="I19" s="144">
        <v>669</v>
      </c>
      <c r="J19" s="144">
        <v>672</v>
      </c>
      <c r="K19" s="123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286">
        <v>2651</v>
      </c>
      <c r="M19" s="123">
        <v>2294</v>
      </c>
      <c r="N19" s="123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20"/>
      <c r="P19" s="208"/>
    </row>
    <row r="20" spans="2:16" s="38" customFormat="1" ht="15">
      <c r="B20" s="78" t="s">
        <v>139</v>
      </c>
      <c r="C20" s="294">
        <f>L20-F20-J20-I20</f>
        <v>599</v>
      </c>
      <c r="D20" s="142">
        <v>516</v>
      </c>
      <c r="E20" s="168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44">
        <v>592</v>
      </c>
      <c r="G20" s="144">
        <v>516</v>
      </c>
      <c r="H20" s="144">
        <v>536</v>
      </c>
      <c r="I20" s="144">
        <v>549</v>
      </c>
      <c r="J20" s="144">
        <v>509</v>
      </c>
      <c r="K20" s="123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269">
        <v>2249</v>
      </c>
      <c r="M20" s="123">
        <v>2036</v>
      </c>
      <c r="N20" s="123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20"/>
      <c r="P20" s="208"/>
    </row>
    <row r="21" spans="2:16" s="38" customFormat="1" ht="15">
      <c r="B21" s="78" t="s">
        <v>5</v>
      </c>
      <c r="C21" s="294">
        <f>L21-F21-J21-I21</f>
        <v>247</v>
      </c>
      <c r="D21" s="142">
        <v>211</v>
      </c>
      <c r="E21" s="168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44">
        <v>178</v>
      </c>
      <c r="G21" s="144">
        <v>211</v>
      </c>
      <c r="H21" s="144">
        <v>177</v>
      </c>
      <c r="I21" s="144">
        <v>137</v>
      </c>
      <c r="J21" s="144">
        <v>181</v>
      </c>
      <c r="K21" s="123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289">
        <v>743</v>
      </c>
      <c r="M21" s="123">
        <v>667</v>
      </c>
      <c r="N21" s="123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20"/>
      <c r="P21" s="208"/>
    </row>
    <row r="22" spans="2:16" s="38" customFormat="1" ht="15.75" thickBot="1">
      <c r="B22" s="78"/>
      <c r="C22" s="293"/>
      <c r="D22" s="143"/>
      <c r="E22" s="146"/>
      <c r="F22" s="145"/>
      <c r="G22" s="145"/>
      <c r="H22" s="145"/>
      <c r="I22" s="145"/>
      <c r="J22" s="145"/>
      <c r="K22" s="123"/>
      <c r="L22" s="287"/>
      <c r="M22" s="143"/>
      <c r="N22" s="123"/>
      <c r="O22" s="120"/>
      <c r="P22" s="208"/>
    </row>
    <row r="23" spans="2:16" s="38" customFormat="1" ht="15.75" thickBot="1">
      <c r="B23" s="78" t="s">
        <v>140</v>
      </c>
      <c r="C23" s="288">
        <f>L23-F23-J23-I23</f>
        <v>1489</v>
      </c>
      <c r="D23" s="150">
        <v>1337</v>
      </c>
      <c r="E23" s="260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150">
        <v>1437</v>
      </c>
      <c r="G23" s="150">
        <v>1337</v>
      </c>
      <c r="H23" s="150">
        <v>1286</v>
      </c>
      <c r="I23" s="150">
        <v>1355</v>
      </c>
      <c r="J23" s="150">
        <v>1362</v>
      </c>
      <c r="K23" s="261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290">
        <f>SUM(L19:L21)</f>
        <v>5643</v>
      </c>
      <c r="M23" s="150">
        <v>4997</v>
      </c>
      <c r="N23" s="254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20"/>
      <c r="P23" s="208"/>
    </row>
    <row r="24" spans="2:16" s="38" customFormat="1" ht="15">
      <c r="B24" s="87"/>
      <c r="C24" s="163"/>
      <c r="D24" s="142"/>
      <c r="E24" s="141"/>
      <c r="F24" s="144"/>
      <c r="G24" s="144"/>
      <c r="H24" s="144"/>
      <c r="I24" s="144"/>
      <c r="J24" s="144"/>
      <c r="K24" s="123"/>
      <c r="L24" s="160"/>
      <c r="M24" s="142"/>
      <c r="N24" s="123"/>
      <c r="O24" s="120"/>
      <c r="P24" s="208"/>
    </row>
    <row r="25" spans="2:16" s="38" customFormat="1" ht="15">
      <c r="B25" s="88"/>
      <c r="C25" s="163"/>
      <c r="D25" s="142"/>
      <c r="E25" s="141"/>
      <c r="F25" s="144"/>
      <c r="G25" s="144"/>
      <c r="H25" s="144"/>
      <c r="I25" s="144"/>
      <c r="J25" s="144"/>
      <c r="K25" s="123"/>
      <c r="L25" s="160"/>
      <c r="M25" s="142"/>
      <c r="N25" s="123"/>
      <c r="O25" s="120"/>
      <c r="P25" s="208"/>
    </row>
    <row r="26" spans="2:16" s="38" customFormat="1" ht="15">
      <c r="B26" s="78" t="s">
        <v>180</v>
      </c>
      <c r="C26" s="163">
        <f>L26-F26-J26-I26</f>
        <v>1160</v>
      </c>
      <c r="D26" s="144">
        <v>1003</v>
      </c>
      <c r="E26" s="141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44">
        <v>1275</v>
      </c>
      <c r="G26" s="144">
        <v>1003</v>
      </c>
      <c r="H26" s="144">
        <v>1228</v>
      </c>
      <c r="I26" s="144">
        <v>1335</v>
      </c>
      <c r="J26" s="144">
        <v>1510</v>
      </c>
      <c r="K26" s="123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286">
        <f>L16-L23</f>
        <v>5280</v>
      </c>
      <c r="M26" s="144">
        <v>4819</v>
      </c>
      <c r="N26" s="123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20"/>
      <c r="P26" s="208"/>
    </row>
    <row r="27" spans="2:16" s="38" customFormat="1" ht="15.75" thickBot="1">
      <c r="B27" s="238" t="s">
        <v>230</v>
      </c>
      <c r="C27" s="293">
        <f>L27-F27-J27-I27</f>
        <v>3</v>
      </c>
      <c r="D27" s="143">
        <v>9</v>
      </c>
      <c r="E27" s="146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221">
        <v>-3</v>
      </c>
      <c r="G27" s="145">
        <v>9</v>
      </c>
      <c r="H27" s="145">
        <v>6</v>
      </c>
      <c r="I27" s="145">
        <v>10</v>
      </c>
      <c r="J27" s="145">
        <v>4</v>
      </c>
      <c r="K27" s="151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291">
        <v>14</v>
      </c>
      <c r="M27" s="143">
        <v>79</v>
      </c>
      <c r="N27" s="151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20"/>
      <c r="P27" s="208"/>
    </row>
    <row r="28" spans="2:16" s="38" customFormat="1" ht="15">
      <c r="B28" s="87" t="s">
        <v>181</v>
      </c>
      <c r="C28" s="294">
        <f>L28-F28-J28-I28</f>
        <v>1163</v>
      </c>
      <c r="D28" s="123">
        <v>1012</v>
      </c>
      <c r="E28" s="141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23">
        <v>1272</v>
      </c>
      <c r="G28" s="123">
        <v>1012</v>
      </c>
      <c r="H28" s="123">
        <v>1234</v>
      </c>
      <c r="I28" s="123">
        <v>1345</v>
      </c>
      <c r="J28" s="123">
        <v>1514</v>
      </c>
      <c r="K28" s="123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269">
        <f>SUM(L26:L27)</f>
        <v>5294</v>
      </c>
      <c r="M28" s="123">
        <v>4898</v>
      </c>
      <c r="N28" s="123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20"/>
      <c r="P28" s="208"/>
    </row>
    <row r="29" spans="2:16" s="38" customFormat="1" ht="15">
      <c r="B29" s="78"/>
      <c r="C29" s="73"/>
      <c r="D29" s="142"/>
      <c r="E29" s="141"/>
      <c r="F29" s="142"/>
      <c r="G29" s="142"/>
      <c r="H29" s="142"/>
      <c r="I29" s="142"/>
      <c r="J29" s="142"/>
      <c r="K29" s="123"/>
      <c r="L29" s="160"/>
      <c r="M29" s="142"/>
      <c r="N29" s="123"/>
      <c r="O29" s="120"/>
      <c r="P29" s="208"/>
    </row>
    <row r="30" spans="2:16" s="38" customFormat="1" ht="15.75" thickBot="1">
      <c r="B30" s="78" t="s">
        <v>44</v>
      </c>
      <c r="C30" s="293">
        <f>L30-F30-J30-I30</f>
        <v>136</v>
      </c>
      <c r="D30" s="143">
        <v>141</v>
      </c>
      <c r="E30" s="141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145">
        <v>179</v>
      </c>
      <c r="G30" s="145">
        <v>141</v>
      </c>
      <c r="H30" s="145">
        <v>193</v>
      </c>
      <c r="I30" s="145">
        <v>197</v>
      </c>
      <c r="J30" s="145">
        <v>215</v>
      </c>
      <c r="K30" s="123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291">
        <v>727</v>
      </c>
      <c r="M30" s="143">
        <v>713</v>
      </c>
      <c r="N30" s="151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20"/>
      <c r="P30" s="208"/>
    </row>
    <row r="31" spans="2:16" s="38" customFormat="1" ht="15.75" thickBot="1">
      <c r="B31" s="87" t="s">
        <v>37</v>
      </c>
      <c r="C31" s="288">
        <f>L31-F31-J31-I31</f>
        <v>1027</v>
      </c>
      <c r="D31" s="221">
        <v>871</v>
      </c>
      <c r="E31" s="152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221">
        <v>1093</v>
      </c>
      <c r="G31" s="221">
        <v>871</v>
      </c>
      <c r="H31" s="221">
        <v>1041</v>
      </c>
      <c r="I31" s="221">
        <v>1148</v>
      </c>
      <c r="J31" s="221">
        <v>1299</v>
      </c>
      <c r="K31" s="254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292">
        <f>L28-L30</f>
        <v>4567</v>
      </c>
      <c r="M31" s="221">
        <v>4185</v>
      </c>
      <c r="N31" s="254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20"/>
      <c r="P31" s="208"/>
    </row>
    <row r="32" spans="2:16" s="38" customFormat="1" ht="15">
      <c r="B32" s="78"/>
      <c r="C32" s="163"/>
      <c r="D32" s="142"/>
      <c r="E32" s="141"/>
      <c r="F32" s="163"/>
      <c r="G32" s="144"/>
      <c r="H32" s="144"/>
      <c r="I32" s="144"/>
      <c r="J32" s="163"/>
      <c r="K32" s="123"/>
      <c r="L32" s="160"/>
      <c r="M32" s="142"/>
      <c r="N32" s="123"/>
      <c r="O32" s="120"/>
      <c r="P32" s="208"/>
    </row>
    <row r="33" spans="2:16" s="38" customFormat="1" ht="15">
      <c r="B33" s="78" t="s">
        <v>141</v>
      </c>
      <c r="C33" s="163"/>
      <c r="D33" s="142"/>
      <c r="E33" s="141"/>
      <c r="F33" s="163"/>
      <c r="G33" s="144"/>
      <c r="H33" s="144"/>
      <c r="I33" s="144"/>
      <c r="J33" s="163"/>
      <c r="K33" s="123"/>
      <c r="L33" s="160"/>
      <c r="M33" s="142"/>
      <c r="N33" s="123"/>
      <c r="O33" s="120"/>
      <c r="P33" s="208"/>
    </row>
    <row r="34" spans="2:16" s="38" customFormat="1" ht="15">
      <c r="B34" s="87" t="s">
        <v>142</v>
      </c>
      <c r="C34" s="163">
        <f>L34-F34-J34-I34</f>
        <v>1002</v>
      </c>
      <c r="D34" s="123">
        <v>838</v>
      </c>
      <c r="E34" s="141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44">
        <v>1066</v>
      </c>
      <c r="G34" s="144">
        <v>838</v>
      </c>
      <c r="H34" s="144">
        <v>1008</v>
      </c>
      <c r="I34" s="144">
        <v>1117</v>
      </c>
      <c r="J34" s="144">
        <v>1269</v>
      </c>
      <c r="K34" s="123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269">
        <v>4454</v>
      </c>
      <c r="M34" s="144">
        <v>4046</v>
      </c>
      <c r="N34" s="123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20"/>
      <c r="P34" s="208"/>
    </row>
    <row r="35" spans="2:16" s="38" customFormat="1" ht="15.75" thickBot="1">
      <c r="B35" s="87" t="s">
        <v>182</v>
      </c>
      <c r="C35" s="293">
        <f>L35-F35-J35-I35</f>
        <v>25</v>
      </c>
      <c r="D35" s="143">
        <v>33</v>
      </c>
      <c r="E35" s="146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145">
        <v>27</v>
      </c>
      <c r="G35" s="145">
        <v>33</v>
      </c>
      <c r="H35" s="145">
        <v>33</v>
      </c>
      <c r="I35" s="145">
        <v>31</v>
      </c>
      <c r="J35" s="145">
        <v>30</v>
      </c>
      <c r="K35" s="151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291">
        <v>113</v>
      </c>
      <c r="M35" s="143">
        <v>139</v>
      </c>
      <c r="N35" s="151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20"/>
      <c r="P35" s="208"/>
    </row>
    <row r="36" spans="2:16" s="38" customFormat="1" ht="15.75" thickBot="1">
      <c r="B36" s="89"/>
      <c r="C36" s="288">
        <f>L36-F36-J36-I36</f>
        <v>1027</v>
      </c>
      <c r="D36" s="151">
        <v>871</v>
      </c>
      <c r="E36" s="146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151">
        <v>1093</v>
      </c>
      <c r="G36" s="151">
        <v>871</v>
      </c>
      <c r="H36" s="151">
        <v>1041</v>
      </c>
      <c r="I36" s="151">
        <v>1148</v>
      </c>
      <c r="J36" s="151">
        <v>1299</v>
      </c>
      <c r="K36" s="151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290">
        <f>SUM(L34:L35)</f>
        <v>4567</v>
      </c>
      <c r="M36" s="151">
        <v>4185</v>
      </c>
      <c r="N36" s="151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20"/>
      <c r="P36" s="208"/>
    </row>
    <row r="37" spans="2:16" s="38" customFormat="1" ht="15.75" thickBot="1">
      <c r="B37" s="90"/>
      <c r="C37" s="222"/>
      <c r="D37" s="223"/>
      <c r="E37" s="224"/>
      <c r="F37" s="223"/>
      <c r="G37" s="225"/>
      <c r="H37" s="225"/>
      <c r="I37" s="225"/>
      <c r="J37" s="225"/>
      <c r="K37" s="224"/>
      <c r="L37" s="226"/>
      <c r="M37" s="149"/>
      <c r="N37" s="224"/>
      <c r="O37" s="42"/>
      <c r="P37" s="208"/>
    </row>
    <row r="38" spans="1:16" ht="15" thickTop="1">
      <c r="A38" s="42"/>
      <c r="B38" s="52"/>
      <c r="C38" s="107"/>
      <c r="D38" s="107"/>
      <c r="E38" s="104"/>
      <c r="F38" s="107"/>
      <c r="G38" s="107"/>
      <c r="H38" s="107"/>
      <c r="I38" s="107"/>
      <c r="J38" s="107"/>
      <c r="K38" s="104"/>
      <c r="L38" s="227"/>
      <c r="M38" s="105"/>
      <c r="N38" s="104"/>
      <c r="O38" s="211"/>
      <c r="P38" s="211"/>
    </row>
    <row r="39" spans="1:16" ht="14.25">
      <c r="A39" s="42"/>
      <c r="B39" s="52"/>
      <c r="C39" s="210"/>
      <c r="D39" s="210"/>
      <c r="E39" s="209"/>
      <c r="F39" s="210"/>
      <c r="G39" s="210"/>
      <c r="H39" s="210"/>
      <c r="I39" s="210"/>
      <c r="J39" s="210"/>
      <c r="K39" s="209"/>
      <c r="L39" s="210"/>
      <c r="M39" s="210"/>
      <c r="N39" s="209"/>
      <c r="O39" s="211"/>
      <c r="P39" s="211"/>
    </row>
    <row r="40" spans="1:14" ht="15">
      <c r="A40" s="200" t="s">
        <v>219</v>
      </c>
      <c r="B40" s="201"/>
      <c r="C40" s="202"/>
      <c r="D40" s="202"/>
      <c r="E40" s="104"/>
      <c r="F40" s="186"/>
      <c r="G40" s="186"/>
      <c r="H40" s="186"/>
      <c r="I40" s="157"/>
      <c r="J40" s="157"/>
      <c r="K40" s="104"/>
      <c r="L40" s="105"/>
      <c r="M40" s="112"/>
      <c r="N40" s="116"/>
    </row>
    <row r="41" spans="1:14" ht="15" thickBot="1">
      <c r="A41" s="42"/>
      <c r="B41" s="52"/>
      <c r="C41" s="186"/>
      <c r="D41" s="105"/>
      <c r="E41" s="104"/>
      <c r="F41" s="186"/>
      <c r="G41" s="186"/>
      <c r="H41" s="186"/>
      <c r="I41" s="157"/>
      <c r="J41" s="157"/>
      <c r="K41" s="104"/>
      <c r="L41" s="105"/>
      <c r="M41" s="112"/>
      <c r="N41" s="116"/>
    </row>
    <row r="42" spans="1:14" ht="15.75" customHeight="1" thickTop="1">
      <c r="A42" s="42"/>
      <c r="B42" s="83"/>
      <c r="C42" s="1029" t="str">
        <f>C4</f>
        <v>4th Qtr 2015</v>
      </c>
      <c r="D42" s="1029" t="str">
        <f>D4</f>
        <v>4th Qtr 2014</v>
      </c>
      <c r="E42" s="137" t="s">
        <v>133</v>
      </c>
      <c r="F42" s="1029" t="str">
        <f>F4</f>
        <v>3rd Qtr 2015</v>
      </c>
      <c r="G42" s="1029" t="str">
        <f>G4</f>
        <v>4th Qtr 2014</v>
      </c>
      <c r="H42" s="1035" t="str">
        <f>H4</f>
        <v>3rd Qtr 2014</v>
      </c>
      <c r="I42" s="1035" t="str">
        <f>I4</f>
        <v>2nd Qtr 2015</v>
      </c>
      <c r="J42" s="1029" t="str">
        <f>J4</f>
        <v>1st Qtr 2015</v>
      </c>
      <c r="K42" s="137" t="s">
        <v>133</v>
      </c>
      <c r="L42" s="1029" t="str">
        <f>L4</f>
        <v>Year 2015</v>
      </c>
      <c r="M42" s="1029" t="str">
        <f>M4</f>
        <v>Year 2014</v>
      </c>
      <c r="N42" s="132" t="s">
        <v>133</v>
      </c>
    </row>
    <row r="43" spans="1:14" ht="15.75" thickBot="1">
      <c r="A43" s="42"/>
      <c r="B43" s="84" t="s">
        <v>132</v>
      </c>
      <c r="C43" s="1030"/>
      <c r="D43" s="1030"/>
      <c r="E43" s="138" t="s">
        <v>134</v>
      </c>
      <c r="F43" s="1030"/>
      <c r="G43" s="1030"/>
      <c r="H43" s="1036"/>
      <c r="I43" s="1036"/>
      <c r="J43" s="1030"/>
      <c r="K43" s="138" t="s">
        <v>134</v>
      </c>
      <c r="L43" s="1030"/>
      <c r="M43" s="1030"/>
      <c r="N43" s="133" t="s">
        <v>134</v>
      </c>
    </row>
    <row r="44" spans="1:14" ht="15.75" thickTop="1">
      <c r="A44" s="42"/>
      <c r="B44" s="85"/>
      <c r="C44" s="111"/>
      <c r="D44" s="141"/>
      <c r="E44" s="123"/>
      <c r="F44" s="111"/>
      <c r="G44" s="111"/>
      <c r="H44" s="111"/>
      <c r="I44" s="141"/>
      <c r="J44" s="141"/>
      <c r="K44" s="123"/>
      <c r="L44" s="285"/>
      <c r="M44" s="142"/>
      <c r="N44" s="67"/>
    </row>
    <row r="45" spans="1:14" ht="15">
      <c r="A45" s="42"/>
      <c r="B45" s="87" t="s">
        <v>37</v>
      </c>
      <c r="C45" s="296">
        <f>L45-F45-J45-I45</f>
        <v>1027</v>
      </c>
      <c r="D45" s="123">
        <v>871</v>
      </c>
      <c r="E45" s="70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23">
        <v>1093</v>
      </c>
      <c r="G45" s="123">
        <v>871</v>
      </c>
      <c r="H45" s="123">
        <v>1041</v>
      </c>
      <c r="I45" s="123">
        <v>1148</v>
      </c>
      <c r="J45" s="123">
        <v>1299</v>
      </c>
      <c r="K45" s="70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296">
        <v>4567</v>
      </c>
      <c r="M45" s="123">
        <v>4185</v>
      </c>
      <c r="N45" s="70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42"/>
      <c r="B46" s="87"/>
      <c r="C46" s="296"/>
      <c r="D46" s="123"/>
      <c r="E46" s="123"/>
      <c r="F46" s="123"/>
      <c r="G46" s="123"/>
      <c r="H46" s="123"/>
      <c r="I46" s="123"/>
      <c r="J46" s="123"/>
      <c r="K46" s="123"/>
      <c r="L46" s="280"/>
      <c r="M46" s="123"/>
      <c r="N46" s="123"/>
    </row>
    <row r="47" spans="1:14" ht="15">
      <c r="A47" s="42"/>
      <c r="B47" s="87" t="s">
        <v>143</v>
      </c>
      <c r="C47" s="296"/>
      <c r="D47" s="123"/>
      <c r="E47" s="123"/>
      <c r="F47" s="123"/>
      <c r="G47" s="123"/>
      <c r="H47" s="123"/>
      <c r="I47" s="123"/>
      <c r="J47" s="123"/>
      <c r="K47" s="123"/>
      <c r="L47" s="280"/>
      <c r="M47" s="123"/>
      <c r="N47" s="123"/>
    </row>
    <row r="48" spans="1:14" ht="29.25">
      <c r="A48" s="42"/>
      <c r="B48" s="78" t="s">
        <v>144</v>
      </c>
      <c r="C48" s="296">
        <f>L48-F48-J48-I48</f>
        <v>-26</v>
      </c>
      <c r="D48" s="129">
        <v>66</v>
      </c>
      <c r="E48" s="70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29">
        <v>56</v>
      </c>
      <c r="G48" s="129">
        <v>66</v>
      </c>
      <c r="H48" s="129">
        <v>33</v>
      </c>
      <c r="I48" s="129">
        <v>-130</v>
      </c>
      <c r="J48" s="129">
        <v>127</v>
      </c>
      <c r="K48" s="70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298">
        <v>27</v>
      </c>
      <c r="M48" s="123">
        <v>96</v>
      </c>
      <c r="N48" s="70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42"/>
      <c r="B49" s="180" t="s">
        <v>243</v>
      </c>
      <c r="C49" s="296">
        <f>L49-F49-J49-I49</f>
        <v>5</v>
      </c>
      <c r="D49" s="70">
        <v>-1</v>
      </c>
      <c r="E49" s="70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29">
        <v>-1</v>
      </c>
      <c r="G49" s="129">
        <v>-1</v>
      </c>
      <c r="H49" s="129">
        <v>3</v>
      </c>
      <c r="I49" s="129">
        <v>-1</v>
      </c>
      <c r="J49" s="129">
        <v>1</v>
      </c>
      <c r="K49" s="70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296">
        <v>4</v>
      </c>
      <c r="M49" s="123">
        <v>7</v>
      </c>
      <c r="N49" s="70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42"/>
      <c r="B50" s="78" t="s">
        <v>192</v>
      </c>
      <c r="C50" s="296"/>
      <c r="D50" s="129"/>
      <c r="E50" s="123"/>
      <c r="F50" s="129"/>
      <c r="G50" s="129"/>
      <c r="H50" s="129"/>
      <c r="I50" s="129"/>
      <c r="J50" s="129"/>
      <c r="K50" s="123"/>
      <c r="L50" s="280"/>
      <c r="M50" s="123"/>
      <c r="N50" s="70"/>
    </row>
    <row r="51" spans="1:14" ht="15">
      <c r="A51" s="42"/>
      <c r="B51" s="91" t="s">
        <v>145</v>
      </c>
      <c r="C51" s="296">
        <f aca="true" t="shared" si="2" ref="C51:C57">L51-F51-J51-I51</f>
        <v>3</v>
      </c>
      <c r="D51" s="129">
        <v>172</v>
      </c>
      <c r="E51" s="70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29">
        <v>-39</v>
      </c>
      <c r="G51" s="129">
        <v>172</v>
      </c>
      <c r="H51" s="129">
        <v>6</v>
      </c>
      <c r="I51" s="129">
        <v>-206</v>
      </c>
      <c r="J51" s="129">
        <v>167</v>
      </c>
      <c r="K51" s="70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296">
        <v>-75</v>
      </c>
      <c r="M51" s="123">
        <v>534</v>
      </c>
      <c r="N51" s="70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42"/>
      <c r="B52" s="91" t="s">
        <v>190</v>
      </c>
      <c r="C52" s="296">
        <f t="shared" si="2"/>
        <v>-6</v>
      </c>
      <c r="D52" s="129">
        <v>-88</v>
      </c>
      <c r="E52" s="70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29">
        <v>-19</v>
      </c>
      <c r="G52" s="129">
        <v>-88</v>
      </c>
      <c r="H52" s="129">
        <v>-63</v>
      </c>
      <c r="I52" s="129">
        <v>-12</v>
      </c>
      <c r="J52" s="129">
        <v>-88</v>
      </c>
      <c r="K52" s="70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296">
        <v>-125</v>
      </c>
      <c r="M52" s="123">
        <v>-212</v>
      </c>
      <c r="N52" s="70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42"/>
      <c r="B53" s="92" t="s">
        <v>146</v>
      </c>
      <c r="C53" s="296">
        <f t="shared" si="2"/>
        <v>-1</v>
      </c>
      <c r="D53" s="129">
        <v>-5</v>
      </c>
      <c r="E53" s="70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29">
        <v>14</v>
      </c>
      <c r="G53" s="129">
        <v>-5</v>
      </c>
      <c r="H53" s="129">
        <v>2</v>
      </c>
      <c r="I53" s="129">
        <v>6</v>
      </c>
      <c r="J53" s="129">
        <v>-8</v>
      </c>
      <c r="K53" s="70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299">
        <v>11</v>
      </c>
      <c r="M53" s="252">
        <v>-15</v>
      </c>
      <c r="N53" s="70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42"/>
      <c r="B54" s="78" t="s">
        <v>186</v>
      </c>
      <c r="C54" s="296"/>
      <c r="D54" s="70"/>
      <c r="E54" s="70"/>
      <c r="F54" s="70"/>
      <c r="G54" s="70"/>
      <c r="H54" s="70"/>
      <c r="I54" s="70"/>
      <c r="J54" s="70"/>
      <c r="K54" s="70"/>
      <c r="L54" s="299"/>
      <c r="M54" s="252"/>
      <c r="N54" s="70"/>
    </row>
    <row r="55" spans="1:14" ht="15">
      <c r="A55" s="42"/>
      <c r="B55" s="91" t="s">
        <v>145</v>
      </c>
      <c r="C55" s="296">
        <f t="shared" si="2"/>
        <v>-42</v>
      </c>
      <c r="D55" s="252">
        <v>-42</v>
      </c>
      <c r="E55" s="70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252">
        <v>-35</v>
      </c>
      <c r="G55" s="252">
        <v>-42</v>
      </c>
      <c r="H55" s="252">
        <f>-1-9</f>
        <v>-10</v>
      </c>
      <c r="I55" s="252">
        <v>-43</v>
      </c>
      <c r="J55" s="252">
        <v>-23</v>
      </c>
      <c r="K55" s="70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299">
        <v>-143</v>
      </c>
      <c r="M55" s="252">
        <v>-67</v>
      </c>
      <c r="N55" s="70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42"/>
      <c r="B56" s="91" t="s">
        <v>190</v>
      </c>
      <c r="C56" s="296">
        <f t="shared" si="2"/>
        <v>50</v>
      </c>
      <c r="D56" s="252">
        <v>14</v>
      </c>
      <c r="E56" s="70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252">
        <v>61</v>
      </c>
      <c r="G56" s="252">
        <v>14</v>
      </c>
      <c r="H56" s="252">
        <f>2+9</f>
        <v>11</v>
      </c>
      <c r="I56" s="252">
        <v>49</v>
      </c>
      <c r="J56" s="252">
        <v>26</v>
      </c>
      <c r="K56" s="70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296">
        <v>186</v>
      </c>
      <c r="M56" s="123">
        <v>47</v>
      </c>
      <c r="N56" s="70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42"/>
      <c r="B57" s="92" t="s">
        <v>146</v>
      </c>
      <c r="C57" s="300">
        <f t="shared" si="2"/>
        <v>-1</v>
      </c>
      <c r="D57" s="151">
        <v>2</v>
      </c>
      <c r="E57" s="150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151">
        <v>-3</v>
      </c>
      <c r="G57" s="151">
        <v>2</v>
      </c>
      <c r="H57" s="151">
        <v>0</v>
      </c>
      <c r="I57" s="151">
        <v>-1</v>
      </c>
      <c r="J57" s="151">
        <v>1</v>
      </c>
      <c r="K57" s="150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300">
        <v>-4</v>
      </c>
      <c r="M57" s="151">
        <v>1</v>
      </c>
      <c r="N57" s="150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42"/>
      <c r="B58" s="87" t="s">
        <v>147</v>
      </c>
      <c r="C58" s="296">
        <f>SUM(C48:C57)</f>
        <v>-18</v>
      </c>
      <c r="D58" s="123">
        <v>118</v>
      </c>
      <c r="E58" s="70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23">
        <v>34</v>
      </c>
      <c r="G58" s="123">
        <v>118</v>
      </c>
      <c r="H58" s="123">
        <v>-18</v>
      </c>
      <c r="I58" s="123">
        <v>-338</v>
      </c>
      <c r="J58" s="123">
        <v>203</v>
      </c>
      <c r="K58" s="70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296">
        <f>SUM(L48:L57)</f>
        <v>-119</v>
      </c>
      <c r="M58" s="123">
        <v>391</v>
      </c>
      <c r="N58" s="70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42"/>
      <c r="B59" s="78"/>
      <c r="C59" s="296"/>
      <c r="D59" s="123"/>
      <c r="E59" s="250"/>
      <c r="F59" s="123"/>
      <c r="G59" s="123"/>
      <c r="H59" s="123"/>
      <c r="I59" s="123"/>
      <c r="J59" s="151"/>
      <c r="K59" s="250"/>
      <c r="L59" s="280"/>
      <c r="M59" s="123"/>
      <c r="N59" s="250"/>
    </row>
    <row r="60" spans="1:14" ht="16.5" customHeight="1" thickBot="1">
      <c r="A60" s="42"/>
      <c r="B60" s="87" t="s">
        <v>148</v>
      </c>
      <c r="C60" s="297">
        <f>C58+C45</f>
        <v>1009</v>
      </c>
      <c r="D60" s="254">
        <v>989</v>
      </c>
      <c r="E60" s="150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254">
        <v>1127</v>
      </c>
      <c r="G60" s="254">
        <v>989</v>
      </c>
      <c r="H60" s="254">
        <v>1023</v>
      </c>
      <c r="I60" s="254">
        <v>810</v>
      </c>
      <c r="J60" s="151">
        <v>1502</v>
      </c>
      <c r="K60" s="150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297">
        <f>L45+L58</f>
        <v>4448</v>
      </c>
      <c r="M60" s="254">
        <v>4576</v>
      </c>
      <c r="N60" s="150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42"/>
      <c r="B61" s="78"/>
      <c r="C61" s="296"/>
      <c r="D61" s="123"/>
      <c r="E61" s="251"/>
      <c r="F61" s="123"/>
      <c r="G61" s="123"/>
      <c r="H61" s="123"/>
      <c r="I61" s="123"/>
      <c r="J61" s="123"/>
      <c r="K61" s="251"/>
      <c r="L61" s="280"/>
      <c r="M61" s="123"/>
      <c r="N61" s="251"/>
    </row>
    <row r="62" spans="1:14" ht="15">
      <c r="A62" s="42"/>
      <c r="B62" s="78" t="s">
        <v>141</v>
      </c>
      <c r="C62" s="296"/>
      <c r="D62" s="123"/>
      <c r="E62" s="251"/>
      <c r="F62" s="123"/>
      <c r="G62" s="123"/>
      <c r="H62" s="123"/>
      <c r="I62" s="123"/>
      <c r="J62" s="123"/>
      <c r="K62" s="251"/>
      <c r="L62" s="280"/>
      <c r="M62" s="123"/>
      <c r="N62" s="251"/>
    </row>
    <row r="63" spans="1:14" ht="15">
      <c r="A63" s="42"/>
      <c r="B63" s="87" t="s">
        <v>142</v>
      </c>
      <c r="C63" s="296">
        <f>L63-F63-J63-I63</f>
        <v>981</v>
      </c>
      <c r="D63" s="123">
        <v>953</v>
      </c>
      <c r="E63" s="70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23">
        <v>1095</v>
      </c>
      <c r="G63" s="123">
        <v>953</v>
      </c>
      <c r="H63" s="123">
        <v>986</v>
      </c>
      <c r="I63" s="123">
        <v>783</v>
      </c>
      <c r="J63" s="123">
        <v>1468</v>
      </c>
      <c r="K63" s="70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296">
        <v>4327</v>
      </c>
      <c r="M63" s="123">
        <v>4432</v>
      </c>
      <c r="N63" s="70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42"/>
      <c r="B64" s="87" t="s">
        <v>182</v>
      </c>
      <c r="C64" s="300">
        <f>L64-F64-J64-I64</f>
        <v>28</v>
      </c>
      <c r="D64" s="151">
        <v>36</v>
      </c>
      <c r="E64" s="150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151">
        <v>32</v>
      </c>
      <c r="G64" s="151">
        <v>36</v>
      </c>
      <c r="H64" s="151">
        <v>37</v>
      </c>
      <c r="I64" s="151">
        <v>27</v>
      </c>
      <c r="J64" s="151">
        <v>34</v>
      </c>
      <c r="K64" s="150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300">
        <v>121</v>
      </c>
      <c r="M64" s="151">
        <v>144</v>
      </c>
      <c r="N64" s="150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42"/>
      <c r="B65" s="89"/>
      <c r="C65" s="270">
        <f>C60</f>
        <v>1009</v>
      </c>
      <c r="D65" s="151">
        <v>989</v>
      </c>
      <c r="E65" s="150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151">
        <v>1127</v>
      </c>
      <c r="G65" s="151">
        <v>989</v>
      </c>
      <c r="H65" s="151">
        <v>1023</v>
      </c>
      <c r="I65" s="151">
        <v>810</v>
      </c>
      <c r="J65" s="151">
        <v>1502</v>
      </c>
      <c r="K65" s="150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300">
        <f>SUM(L63:L64)</f>
        <v>4448</v>
      </c>
      <c r="M65" s="151">
        <v>4576</v>
      </c>
      <c r="N65" s="150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42"/>
      <c r="B66" s="93"/>
      <c r="C66" s="271"/>
      <c r="D66" s="115"/>
      <c r="E66" s="115"/>
      <c r="F66" s="272"/>
      <c r="G66" s="272"/>
      <c r="H66" s="272"/>
      <c r="I66" s="272"/>
      <c r="J66" s="272"/>
      <c r="K66" s="115"/>
      <c r="L66" s="273"/>
      <c r="M66" s="115"/>
      <c r="N66" s="115"/>
    </row>
    <row r="67" spans="1:14" ht="15" thickTop="1">
      <c r="A67" s="42"/>
      <c r="B67" s="42"/>
      <c r="C67" s="274"/>
      <c r="D67" s="116"/>
      <c r="E67" s="116"/>
      <c r="F67" s="275"/>
      <c r="G67" s="275"/>
      <c r="H67" s="275"/>
      <c r="I67" s="275"/>
      <c r="J67" s="275"/>
      <c r="K67" s="104"/>
      <c r="L67" s="274"/>
      <c r="M67" s="276"/>
      <c r="N67" s="104"/>
    </row>
    <row r="68" spans="1:14" ht="14.25">
      <c r="A68" s="42"/>
      <c r="B68" s="42"/>
      <c r="C68" s="274"/>
      <c r="D68" s="116"/>
      <c r="E68" s="116"/>
      <c r="F68" s="275"/>
      <c r="G68" s="275"/>
      <c r="H68" s="275"/>
      <c r="I68" s="275"/>
      <c r="J68" s="275"/>
      <c r="K68" s="104"/>
      <c r="L68" s="274"/>
      <c r="M68" s="116"/>
      <c r="N68" s="116"/>
    </row>
    <row r="69" spans="1:14" ht="14.25">
      <c r="A69" s="42"/>
      <c r="B69" s="42"/>
      <c r="C69" s="274"/>
      <c r="D69" s="116"/>
      <c r="E69" s="116"/>
      <c r="F69" s="275"/>
      <c r="G69" s="275"/>
      <c r="H69" s="275"/>
      <c r="I69" s="275"/>
      <c r="J69" s="275"/>
      <c r="K69" s="104"/>
      <c r="L69" s="274"/>
      <c r="M69" s="116"/>
      <c r="N69" s="116"/>
    </row>
    <row r="70" spans="1:14" ht="14.25">
      <c r="A70" s="42"/>
      <c r="B70" s="42"/>
      <c r="C70" s="274"/>
      <c r="D70" s="104"/>
      <c r="E70" s="104"/>
      <c r="F70" s="275"/>
      <c r="G70" s="275"/>
      <c r="H70" s="275"/>
      <c r="I70" s="275"/>
      <c r="J70" s="275"/>
      <c r="K70" s="104"/>
      <c r="L70" s="274"/>
      <c r="M70" s="116"/>
      <c r="N70" s="116"/>
    </row>
    <row r="71" spans="1:14" ht="14.25">
      <c r="A71" s="42"/>
      <c r="B71" s="42"/>
      <c r="C71" s="274"/>
      <c r="D71" s="104"/>
      <c r="E71" s="104"/>
      <c r="F71" s="275"/>
      <c r="G71" s="275"/>
      <c r="H71" s="275"/>
      <c r="I71" s="275"/>
      <c r="J71" s="275"/>
      <c r="K71" s="104"/>
      <c r="L71" s="274"/>
      <c r="M71" s="116"/>
      <c r="N71" s="116"/>
    </row>
    <row r="72" spans="3:14" ht="12.75">
      <c r="C72" s="277"/>
      <c r="D72" s="124"/>
      <c r="E72" s="124"/>
      <c r="F72" s="278"/>
      <c r="G72" s="278"/>
      <c r="H72" s="278"/>
      <c r="I72" s="278"/>
      <c r="J72" s="278"/>
      <c r="K72" s="124"/>
      <c r="L72" s="277"/>
      <c r="M72" s="117"/>
      <c r="N72" s="117"/>
    </row>
    <row r="73" spans="3:14" ht="12.75">
      <c r="C73" s="277"/>
      <c r="D73" s="124"/>
      <c r="E73" s="124"/>
      <c r="F73" s="278"/>
      <c r="G73" s="278"/>
      <c r="H73" s="278"/>
      <c r="I73" s="278"/>
      <c r="J73" s="278"/>
      <c r="K73" s="124"/>
      <c r="L73" s="278"/>
      <c r="M73" s="117"/>
      <c r="N73" s="117"/>
    </row>
    <row r="74" spans="3:14" ht="12.75">
      <c r="C74" s="277"/>
      <c r="D74" s="124"/>
      <c r="E74" s="124"/>
      <c r="F74" s="278"/>
      <c r="G74" s="278"/>
      <c r="H74" s="278"/>
      <c r="I74" s="278"/>
      <c r="J74" s="278"/>
      <c r="K74" s="124"/>
      <c r="L74" s="278"/>
      <c r="M74" s="117"/>
      <c r="N74" s="117"/>
    </row>
    <row r="75" spans="3:14" ht="12.75">
      <c r="C75" s="277"/>
      <c r="D75" s="124"/>
      <c r="E75" s="124"/>
      <c r="F75" s="278"/>
      <c r="G75" s="278"/>
      <c r="H75" s="278"/>
      <c r="I75" s="278"/>
      <c r="J75" s="278"/>
      <c r="K75" s="124"/>
      <c r="L75" s="278"/>
      <c r="M75" s="117"/>
      <c r="N75" s="117"/>
    </row>
    <row r="76" spans="3:14" ht="12.75">
      <c r="C76" s="277"/>
      <c r="D76" s="124"/>
      <c r="E76" s="124"/>
      <c r="F76" s="278"/>
      <c r="G76" s="278"/>
      <c r="H76" s="278"/>
      <c r="I76" s="278"/>
      <c r="J76" s="278"/>
      <c r="K76" s="124"/>
      <c r="L76" s="278"/>
      <c r="M76" s="117"/>
      <c r="N76" s="117"/>
    </row>
    <row r="77" spans="3:14" ht="12.75">
      <c r="C77" s="277"/>
      <c r="D77" s="124"/>
      <c r="E77" s="124"/>
      <c r="F77" s="278"/>
      <c r="G77" s="278"/>
      <c r="H77" s="278"/>
      <c r="I77" s="278"/>
      <c r="J77" s="278"/>
      <c r="K77" s="124"/>
      <c r="L77" s="117"/>
      <c r="M77" s="117"/>
      <c r="N77" s="117"/>
    </row>
    <row r="78" spans="3:14" ht="12.75">
      <c r="C78" s="277"/>
      <c r="D78" s="124"/>
      <c r="E78" s="124"/>
      <c r="F78" s="278"/>
      <c r="G78" s="278"/>
      <c r="H78" s="278"/>
      <c r="I78" s="278"/>
      <c r="J78" s="278"/>
      <c r="K78" s="124"/>
      <c r="L78" s="117"/>
      <c r="M78" s="117"/>
      <c r="N78" s="117"/>
    </row>
    <row r="79" spans="3:14" ht="12.75">
      <c r="C79" s="277"/>
      <c r="D79" s="124"/>
      <c r="E79" s="124"/>
      <c r="F79" s="278"/>
      <c r="G79" s="278"/>
      <c r="H79" s="278"/>
      <c r="I79" s="278"/>
      <c r="J79" s="278"/>
      <c r="K79" s="124"/>
      <c r="L79" s="117"/>
      <c r="M79" s="117"/>
      <c r="N79" s="117"/>
    </row>
    <row r="80" spans="3:14" ht="12.75">
      <c r="C80" s="277"/>
      <c r="D80" s="124"/>
      <c r="E80" s="124"/>
      <c r="F80" s="278"/>
      <c r="G80" s="278"/>
      <c r="H80" s="278"/>
      <c r="I80" s="278"/>
      <c r="J80" s="278"/>
      <c r="K80" s="124"/>
      <c r="L80" s="117"/>
      <c r="M80" s="117"/>
      <c r="N80" s="117"/>
    </row>
    <row r="81" spans="3:14" ht="12.75">
      <c r="C81" s="277"/>
      <c r="D81" s="124"/>
      <c r="E81" s="124"/>
      <c r="F81" s="278"/>
      <c r="G81" s="278"/>
      <c r="H81" s="278"/>
      <c r="I81" s="278"/>
      <c r="J81" s="278"/>
      <c r="K81" s="124"/>
      <c r="L81" s="117"/>
      <c r="M81" s="117"/>
      <c r="N81" s="117"/>
    </row>
    <row r="82" spans="3:14" ht="12.75">
      <c r="C82" s="277"/>
      <c r="D82" s="124"/>
      <c r="E82" s="124"/>
      <c r="F82" s="278"/>
      <c r="G82" s="278"/>
      <c r="H82" s="278"/>
      <c r="I82" s="278"/>
      <c r="J82" s="278"/>
      <c r="K82" s="124"/>
      <c r="L82" s="117"/>
      <c r="M82" s="117"/>
      <c r="N82" s="117"/>
    </row>
    <row r="83" spans="3:14" ht="12.75">
      <c r="C83" s="279"/>
      <c r="D83" s="124"/>
      <c r="E83" s="124"/>
      <c r="F83" s="278"/>
      <c r="G83" s="278"/>
      <c r="H83" s="278"/>
      <c r="I83" s="278"/>
      <c r="J83" s="278"/>
      <c r="K83" s="124"/>
      <c r="L83" s="117"/>
      <c r="M83" s="117"/>
      <c r="N83" s="117"/>
    </row>
    <row r="84" spans="3:14" ht="12.75">
      <c r="C84" s="279"/>
      <c r="D84" s="124"/>
      <c r="E84" s="124"/>
      <c r="F84" s="278"/>
      <c r="G84" s="278"/>
      <c r="H84" s="278"/>
      <c r="I84" s="278"/>
      <c r="J84" s="278"/>
      <c r="K84" s="124"/>
      <c r="L84" s="117"/>
      <c r="M84" s="117"/>
      <c r="N84" s="117"/>
    </row>
    <row r="85" spans="3:14" ht="12.75">
      <c r="C85" s="279"/>
      <c r="D85" s="124"/>
      <c r="E85" s="124"/>
      <c r="F85" s="278"/>
      <c r="G85" s="278"/>
      <c r="H85" s="278"/>
      <c r="I85" s="278"/>
      <c r="J85" s="278"/>
      <c r="K85" s="124"/>
      <c r="L85" s="117"/>
      <c r="M85" s="117"/>
      <c r="N85" s="117"/>
    </row>
    <row r="86" spans="3:14" ht="12.75">
      <c r="C86" s="279"/>
      <c r="D86" s="124"/>
      <c r="E86" s="124"/>
      <c r="F86" s="278"/>
      <c r="G86" s="278"/>
      <c r="H86" s="278"/>
      <c r="I86" s="278"/>
      <c r="J86" s="278"/>
      <c r="K86" s="124"/>
      <c r="L86" s="117"/>
      <c r="M86" s="117"/>
      <c r="N86" s="117"/>
    </row>
    <row r="87" spans="3:14" ht="12.75">
      <c r="C87" s="279"/>
      <c r="D87" s="124"/>
      <c r="E87" s="124"/>
      <c r="F87" s="278"/>
      <c r="G87" s="278"/>
      <c r="H87" s="278"/>
      <c r="I87" s="278"/>
      <c r="J87" s="278"/>
      <c r="K87" s="124"/>
      <c r="L87" s="117"/>
      <c r="M87" s="117"/>
      <c r="N87" s="117"/>
    </row>
    <row r="88" spans="3:14" ht="12.75">
      <c r="C88" s="279"/>
      <c r="D88" s="124"/>
      <c r="E88" s="124"/>
      <c r="F88" s="278"/>
      <c r="G88" s="278"/>
      <c r="H88" s="278"/>
      <c r="I88" s="278"/>
      <c r="J88" s="278"/>
      <c r="K88" s="124"/>
      <c r="L88" s="117"/>
      <c r="M88" s="117"/>
      <c r="N88" s="117"/>
    </row>
    <row r="89" spans="3:14" ht="12.75">
      <c r="C89" s="279"/>
      <c r="D89" s="124"/>
      <c r="E89" s="124"/>
      <c r="F89" s="278"/>
      <c r="G89" s="278"/>
      <c r="H89" s="278"/>
      <c r="I89" s="278"/>
      <c r="J89" s="278"/>
      <c r="K89" s="124"/>
      <c r="L89" s="117"/>
      <c r="M89" s="117"/>
      <c r="N89" s="117"/>
    </row>
    <row r="90" spans="3:14" ht="12.75">
      <c r="C90" s="279"/>
      <c r="D90" s="124"/>
      <c r="E90" s="124"/>
      <c r="F90" s="278"/>
      <c r="G90" s="278"/>
      <c r="H90" s="278"/>
      <c r="I90" s="278"/>
      <c r="J90" s="278"/>
      <c r="K90" s="124"/>
      <c r="L90" s="117"/>
      <c r="M90" s="117"/>
      <c r="N90" s="117"/>
    </row>
    <row r="91" spans="3:14" ht="12.75">
      <c r="C91" s="278"/>
      <c r="D91" s="124"/>
      <c r="E91" s="124"/>
      <c r="F91" s="278"/>
      <c r="G91" s="278"/>
      <c r="H91" s="278"/>
      <c r="I91" s="278"/>
      <c r="J91" s="278"/>
      <c r="K91" s="124"/>
      <c r="L91" s="117"/>
      <c r="M91" s="117"/>
      <c r="N91" s="117"/>
    </row>
    <row r="92" spans="3:14" ht="12.75">
      <c r="C92" s="278"/>
      <c r="D92" s="124"/>
      <c r="E92" s="124"/>
      <c r="F92" s="278"/>
      <c r="G92" s="278"/>
      <c r="H92" s="278"/>
      <c r="I92" s="278"/>
      <c r="J92" s="278"/>
      <c r="K92" s="124"/>
      <c r="L92" s="117"/>
      <c r="M92" s="117"/>
      <c r="N92" s="117"/>
    </row>
    <row r="93" spans="3:14" ht="12.75">
      <c r="C93" s="278"/>
      <c r="D93" s="124"/>
      <c r="E93" s="124"/>
      <c r="F93" s="278"/>
      <c r="G93" s="278"/>
      <c r="H93" s="278"/>
      <c r="I93" s="278"/>
      <c r="J93" s="278"/>
      <c r="K93" s="124"/>
      <c r="L93" s="117"/>
      <c r="M93" s="117"/>
      <c r="N93" s="117"/>
    </row>
    <row r="94" spans="3:14" ht="12.75">
      <c r="C94" s="278"/>
      <c r="D94" s="124"/>
      <c r="E94" s="124"/>
      <c r="F94" s="278"/>
      <c r="G94" s="278"/>
      <c r="H94" s="278"/>
      <c r="I94" s="278"/>
      <c r="J94" s="278"/>
      <c r="K94" s="124"/>
      <c r="L94" s="117"/>
      <c r="M94" s="117"/>
      <c r="N94" s="117"/>
    </row>
    <row r="95" spans="3:14" ht="12.75">
      <c r="C95" s="278"/>
      <c r="D95" s="124"/>
      <c r="E95" s="124"/>
      <c r="F95" s="278"/>
      <c r="G95" s="278"/>
      <c r="H95" s="278"/>
      <c r="I95" s="278"/>
      <c r="J95" s="278"/>
      <c r="K95" s="124"/>
      <c r="L95" s="117"/>
      <c r="M95" s="117"/>
      <c r="N95" s="117"/>
    </row>
    <row r="96" spans="3:14" ht="12.75">
      <c r="C96" s="278"/>
      <c r="D96" s="124"/>
      <c r="E96" s="124"/>
      <c r="F96" s="278"/>
      <c r="G96" s="278"/>
      <c r="H96" s="278"/>
      <c r="I96" s="278"/>
      <c r="J96" s="278"/>
      <c r="K96" s="124"/>
      <c r="L96" s="117"/>
      <c r="M96" s="117"/>
      <c r="N96" s="117"/>
    </row>
    <row r="97" spans="3:14" ht="12.75">
      <c r="C97" s="278"/>
      <c r="D97" s="124"/>
      <c r="E97" s="124"/>
      <c r="F97" s="278"/>
      <c r="G97" s="278"/>
      <c r="H97" s="278"/>
      <c r="I97" s="278"/>
      <c r="J97" s="278"/>
      <c r="K97" s="124"/>
      <c r="L97" s="117"/>
      <c r="M97" s="117"/>
      <c r="N97" s="117"/>
    </row>
    <row r="98" spans="3:14" ht="12.75">
      <c r="C98" s="278"/>
      <c r="D98" s="124"/>
      <c r="E98" s="124"/>
      <c r="F98" s="278"/>
      <c r="G98" s="278"/>
      <c r="H98" s="278"/>
      <c r="I98" s="278"/>
      <c r="J98" s="278"/>
      <c r="K98" s="124"/>
      <c r="L98" s="117"/>
      <c r="M98" s="117"/>
      <c r="N98" s="117"/>
    </row>
    <row r="99" spans="3:14" ht="12.75">
      <c r="C99" s="278"/>
      <c r="D99" s="124"/>
      <c r="E99" s="124"/>
      <c r="F99" s="278"/>
      <c r="G99" s="278"/>
      <c r="H99" s="278"/>
      <c r="I99" s="278"/>
      <c r="J99" s="278"/>
      <c r="K99" s="124"/>
      <c r="L99" s="117"/>
      <c r="M99" s="117"/>
      <c r="N99" s="117"/>
    </row>
    <row r="100" spans="3:14" ht="12.75">
      <c r="C100" s="278"/>
      <c r="D100" s="124"/>
      <c r="E100" s="124"/>
      <c r="F100" s="278"/>
      <c r="G100" s="278"/>
      <c r="H100" s="278"/>
      <c r="I100" s="278"/>
      <c r="J100" s="278"/>
      <c r="K100" s="124"/>
      <c r="L100" s="117"/>
      <c r="M100" s="117"/>
      <c r="N100" s="117"/>
    </row>
    <row r="101" spans="3:14" ht="12.75">
      <c r="C101" s="278"/>
      <c r="D101" s="124"/>
      <c r="E101" s="124"/>
      <c r="F101" s="278"/>
      <c r="G101" s="278"/>
      <c r="H101" s="278"/>
      <c r="I101" s="278"/>
      <c r="J101" s="278"/>
      <c r="K101" s="124"/>
      <c r="L101" s="117"/>
      <c r="M101" s="117"/>
      <c r="N101" s="117"/>
    </row>
    <row r="102" spans="3:14" ht="12.75">
      <c r="C102" s="278"/>
      <c r="D102" s="124"/>
      <c r="E102" s="124"/>
      <c r="F102" s="278"/>
      <c r="G102" s="278"/>
      <c r="H102" s="278"/>
      <c r="I102" s="278"/>
      <c r="J102" s="278"/>
      <c r="K102" s="124"/>
      <c r="L102" s="117"/>
      <c r="M102" s="117"/>
      <c r="N102" s="117"/>
    </row>
    <row r="103" spans="3:14" ht="12.75">
      <c r="C103" s="278"/>
      <c r="D103" s="124"/>
      <c r="E103" s="124"/>
      <c r="F103" s="278"/>
      <c r="G103" s="278"/>
      <c r="H103" s="278"/>
      <c r="I103" s="278"/>
      <c r="J103" s="278"/>
      <c r="K103" s="124"/>
      <c r="L103" s="117"/>
      <c r="M103" s="117"/>
      <c r="N103" s="117"/>
    </row>
    <row r="104" spans="3:14" ht="12.75">
      <c r="C104" s="278"/>
      <c r="D104" s="124"/>
      <c r="E104" s="124"/>
      <c r="F104" s="278"/>
      <c r="G104" s="278"/>
      <c r="H104" s="278"/>
      <c r="I104" s="278"/>
      <c r="J104" s="278"/>
      <c r="K104" s="124"/>
      <c r="L104" s="117"/>
      <c r="M104" s="117"/>
      <c r="N104" s="117"/>
    </row>
    <row r="105" spans="3:14" ht="12.75">
      <c r="C105" s="278"/>
      <c r="D105" s="124"/>
      <c r="E105" s="124"/>
      <c r="F105" s="278"/>
      <c r="G105" s="278"/>
      <c r="H105" s="278"/>
      <c r="I105" s="278"/>
      <c r="J105" s="278"/>
      <c r="K105" s="124"/>
      <c r="L105" s="117"/>
      <c r="M105" s="117"/>
      <c r="N105" s="117"/>
    </row>
    <row r="106" spans="3:14" ht="12.75">
      <c r="C106" s="278"/>
      <c r="D106" s="124"/>
      <c r="E106" s="124"/>
      <c r="F106" s="278"/>
      <c r="G106" s="278"/>
      <c r="H106" s="278"/>
      <c r="I106" s="278"/>
      <c r="J106" s="278"/>
      <c r="K106" s="124"/>
      <c r="L106" s="117"/>
      <c r="M106" s="117"/>
      <c r="N106" s="117"/>
    </row>
    <row r="107" spans="3:14" ht="12.75">
      <c r="C107" s="158"/>
      <c r="D107" s="108"/>
      <c r="E107" s="124"/>
      <c r="F107" s="158"/>
      <c r="G107" s="158"/>
      <c r="H107" s="158"/>
      <c r="I107" s="158"/>
      <c r="J107" s="158"/>
      <c r="K107" s="124"/>
      <c r="L107" s="113"/>
      <c r="M107" s="113"/>
      <c r="N107" s="113"/>
    </row>
    <row r="108" spans="3:14" ht="12.75">
      <c r="C108" s="158"/>
      <c r="D108" s="108"/>
      <c r="E108" s="124"/>
      <c r="F108" s="158"/>
      <c r="G108" s="158"/>
      <c r="H108" s="158"/>
      <c r="I108" s="158"/>
      <c r="J108" s="158"/>
      <c r="K108" s="124"/>
      <c r="L108" s="113"/>
      <c r="M108" s="113"/>
      <c r="N108" s="113"/>
    </row>
    <row r="109" spans="3:14" ht="12.75">
      <c r="C109" s="158"/>
      <c r="D109" s="108"/>
      <c r="E109" s="124"/>
      <c r="F109" s="158"/>
      <c r="G109" s="158"/>
      <c r="H109" s="158"/>
      <c r="I109" s="158"/>
      <c r="J109" s="158"/>
      <c r="K109" s="124"/>
      <c r="L109" s="113"/>
      <c r="M109" s="113"/>
      <c r="N109" s="113"/>
    </row>
    <row r="110" spans="3:14" ht="12.75">
      <c r="C110" s="158"/>
      <c r="D110" s="108"/>
      <c r="E110" s="124"/>
      <c r="F110" s="158"/>
      <c r="G110" s="158"/>
      <c r="H110" s="158"/>
      <c r="I110" s="158"/>
      <c r="J110" s="158"/>
      <c r="K110" s="124"/>
      <c r="L110" s="113"/>
      <c r="M110" s="113"/>
      <c r="N110" s="113"/>
    </row>
    <row r="111" spans="3:14" ht="12.75">
      <c r="C111" s="158"/>
      <c r="D111" s="108"/>
      <c r="E111" s="124"/>
      <c r="F111" s="158"/>
      <c r="G111" s="158"/>
      <c r="H111" s="158"/>
      <c r="I111" s="158"/>
      <c r="J111" s="158"/>
      <c r="K111" s="124"/>
      <c r="L111" s="113"/>
      <c r="M111" s="113"/>
      <c r="N111" s="113"/>
    </row>
    <row r="112" spans="3:14" ht="12.75">
      <c r="C112" s="158"/>
      <c r="D112" s="108"/>
      <c r="E112" s="124"/>
      <c r="F112" s="158"/>
      <c r="G112" s="158"/>
      <c r="H112" s="158"/>
      <c r="I112" s="158"/>
      <c r="J112" s="158"/>
      <c r="K112" s="124"/>
      <c r="L112" s="113"/>
      <c r="M112" s="113"/>
      <c r="N112" s="113"/>
    </row>
    <row r="113" spans="3:14" ht="12.75">
      <c r="C113" s="158"/>
      <c r="D113" s="108"/>
      <c r="E113" s="124"/>
      <c r="F113" s="158"/>
      <c r="G113" s="158"/>
      <c r="H113" s="158"/>
      <c r="I113" s="158"/>
      <c r="J113" s="158"/>
      <c r="K113" s="124"/>
      <c r="L113" s="113"/>
      <c r="M113" s="113"/>
      <c r="N113" s="113"/>
    </row>
    <row r="114" spans="3:14" ht="12.75">
      <c r="C114" s="158"/>
      <c r="D114" s="108"/>
      <c r="E114" s="124"/>
      <c r="F114" s="158"/>
      <c r="G114" s="158"/>
      <c r="H114" s="158"/>
      <c r="I114" s="158"/>
      <c r="J114" s="158"/>
      <c r="K114" s="124"/>
      <c r="L114" s="113"/>
      <c r="M114" s="113"/>
      <c r="N114" s="113"/>
    </row>
    <row r="115" spans="3:14" ht="12.75">
      <c r="C115" s="158"/>
      <c r="D115" s="108"/>
      <c r="E115" s="124"/>
      <c r="F115" s="158"/>
      <c r="G115" s="158"/>
      <c r="H115" s="158"/>
      <c r="I115" s="158"/>
      <c r="J115" s="158"/>
      <c r="K115" s="124"/>
      <c r="L115" s="113"/>
      <c r="M115" s="113"/>
      <c r="N115" s="113"/>
    </row>
    <row r="116" spans="3:14" ht="12.75">
      <c r="C116" s="158"/>
      <c r="D116" s="108"/>
      <c r="E116" s="124"/>
      <c r="F116" s="158"/>
      <c r="G116" s="158"/>
      <c r="H116" s="158"/>
      <c r="I116" s="158"/>
      <c r="J116" s="158"/>
      <c r="K116" s="124"/>
      <c r="L116" s="113"/>
      <c r="M116" s="113"/>
      <c r="N116" s="113"/>
    </row>
    <row r="117" spans="3:14" ht="12.75">
      <c r="C117" s="158"/>
      <c r="D117" s="108"/>
      <c r="E117" s="124"/>
      <c r="F117" s="158"/>
      <c r="G117" s="158"/>
      <c r="H117" s="158"/>
      <c r="I117" s="158"/>
      <c r="J117" s="158"/>
      <c r="K117" s="124"/>
      <c r="L117" s="113"/>
      <c r="M117" s="113"/>
      <c r="N117" s="113"/>
    </row>
    <row r="118" spans="3:14" ht="12.75">
      <c r="C118" s="158"/>
      <c r="D118" s="108"/>
      <c r="E118" s="124"/>
      <c r="F118" s="158"/>
      <c r="G118" s="158"/>
      <c r="H118" s="158"/>
      <c r="I118" s="158"/>
      <c r="J118" s="158"/>
      <c r="K118" s="124"/>
      <c r="L118" s="113"/>
      <c r="M118" s="113"/>
      <c r="N118" s="113"/>
    </row>
    <row r="119" spans="3:14" ht="12.75">
      <c r="C119" s="158"/>
      <c r="D119" s="108"/>
      <c r="E119" s="124"/>
      <c r="F119" s="158"/>
      <c r="G119" s="158"/>
      <c r="H119" s="158"/>
      <c r="I119" s="158"/>
      <c r="J119" s="158"/>
      <c r="K119" s="124"/>
      <c r="L119" s="113"/>
      <c r="M119" s="113"/>
      <c r="N119" s="113"/>
    </row>
    <row r="120" spans="3:14" ht="12.75">
      <c r="C120" s="158"/>
      <c r="D120" s="108"/>
      <c r="E120" s="124"/>
      <c r="F120" s="158"/>
      <c r="G120" s="158"/>
      <c r="H120" s="158"/>
      <c r="I120" s="158"/>
      <c r="J120" s="158"/>
      <c r="K120" s="124"/>
      <c r="L120" s="113"/>
      <c r="M120" s="113"/>
      <c r="N120" s="113"/>
    </row>
    <row r="121" spans="3:14" ht="12.75">
      <c r="C121" s="158"/>
      <c r="D121" s="108"/>
      <c r="E121" s="124"/>
      <c r="F121" s="158"/>
      <c r="G121" s="158"/>
      <c r="H121" s="158"/>
      <c r="I121" s="158"/>
      <c r="J121" s="158"/>
      <c r="K121" s="124"/>
      <c r="L121" s="113"/>
      <c r="M121" s="113"/>
      <c r="N121" s="113"/>
    </row>
    <row r="122" spans="3:14" ht="12.75">
      <c r="C122" s="158"/>
      <c r="D122" s="108"/>
      <c r="E122" s="124"/>
      <c r="F122" s="158"/>
      <c r="G122" s="158"/>
      <c r="H122" s="158"/>
      <c r="I122" s="158"/>
      <c r="J122" s="158"/>
      <c r="K122" s="124"/>
      <c r="L122" s="113"/>
      <c r="M122" s="113"/>
      <c r="N122" s="113"/>
    </row>
    <row r="123" spans="3:14" ht="12.75">
      <c r="C123" s="158"/>
      <c r="D123" s="108"/>
      <c r="E123" s="124"/>
      <c r="F123" s="158"/>
      <c r="G123" s="158"/>
      <c r="H123" s="158"/>
      <c r="I123" s="158"/>
      <c r="J123" s="158"/>
      <c r="K123" s="124"/>
      <c r="L123" s="113"/>
      <c r="M123" s="113"/>
      <c r="N123" s="113"/>
    </row>
    <row r="124" spans="3:14" ht="12.75">
      <c r="C124" s="158"/>
      <c r="D124" s="108"/>
      <c r="E124" s="124"/>
      <c r="F124" s="158"/>
      <c r="G124" s="158"/>
      <c r="H124" s="158"/>
      <c r="I124" s="158"/>
      <c r="J124" s="158"/>
      <c r="K124" s="124"/>
      <c r="L124" s="113"/>
      <c r="M124" s="113"/>
      <c r="N124" s="113"/>
    </row>
    <row r="125" spans="3:14" ht="12.75">
      <c r="C125" s="158"/>
      <c r="D125" s="108"/>
      <c r="E125" s="124"/>
      <c r="F125" s="158"/>
      <c r="G125" s="158"/>
      <c r="H125" s="158"/>
      <c r="I125" s="158"/>
      <c r="J125" s="158"/>
      <c r="K125" s="124"/>
      <c r="L125" s="113"/>
      <c r="M125" s="113"/>
      <c r="N125" s="113"/>
    </row>
    <row r="126" spans="3:14" ht="12.75">
      <c r="C126" s="158"/>
      <c r="D126" s="108"/>
      <c r="E126" s="124"/>
      <c r="F126" s="158"/>
      <c r="G126" s="158"/>
      <c r="H126" s="158"/>
      <c r="I126" s="158"/>
      <c r="J126" s="158"/>
      <c r="K126" s="124"/>
      <c r="L126" s="113"/>
      <c r="M126" s="113"/>
      <c r="N126" s="113"/>
    </row>
    <row r="127" spans="3:14" ht="12.75">
      <c r="C127" s="158"/>
      <c r="D127" s="108"/>
      <c r="E127" s="124"/>
      <c r="F127" s="158"/>
      <c r="G127" s="158"/>
      <c r="H127" s="158"/>
      <c r="I127" s="158"/>
      <c r="J127" s="158"/>
      <c r="K127" s="124"/>
      <c r="L127" s="113"/>
      <c r="M127" s="113"/>
      <c r="N127" s="113"/>
    </row>
    <row r="128" spans="3:14" ht="12.75">
      <c r="C128" s="158"/>
      <c r="D128" s="108"/>
      <c r="E128" s="124"/>
      <c r="F128" s="158"/>
      <c r="G128" s="158"/>
      <c r="H128" s="158"/>
      <c r="I128" s="158"/>
      <c r="J128" s="158"/>
      <c r="K128" s="124"/>
      <c r="L128" s="113"/>
      <c r="M128" s="113"/>
      <c r="N128" s="113"/>
    </row>
    <row r="129" spans="3:14" ht="12.75">
      <c r="C129" s="158"/>
      <c r="D129" s="108"/>
      <c r="E129" s="124"/>
      <c r="F129" s="158"/>
      <c r="G129" s="158"/>
      <c r="H129" s="158"/>
      <c r="I129" s="158"/>
      <c r="J129" s="158"/>
      <c r="K129" s="124"/>
      <c r="L129" s="113"/>
      <c r="M129" s="113"/>
      <c r="N129" s="113"/>
    </row>
    <row r="130" spans="3:14" ht="12.75">
      <c r="C130" s="158"/>
      <c r="D130" s="108"/>
      <c r="E130" s="124"/>
      <c r="F130" s="158"/>
      <c r="G130" s="158"/>
      <c r="H130" s="158"/>
      <c r="I130" s="158"/>
      <c r="J130" s="158"/>
      <c r="K130" s="124"/>
      <c r="L130" s="113"/>
      <c r="M130" s="113"/>
      <c r="N130" s="113"/>
    </row>
    <row r="131" spans="3:14" ht="12.75">
      <c r="C131" s="158"/>
      <c r="D131" s="108"/>
      <c r="E131" s="124"/>
      <c r="F131" s="158"/>
      <c r="G131" s="158"/>
      <c r="H131" s="158"/>
      <c r="I131" s="158"/>
      <c r="J131" s="158"/>
      <c r="K131" s="124"/>
      <c r="L131" s="113"/>
      <c r="M131" s="113"/>
      <c r="N131" s="113"/>
    </row>
    <row r="132" spans="3:14" ht="12.75">
      <c r="C132" s="158"/>
      <c r="D132" s="108"/>
      <c r="E132" s="124"/>
      <c r="F132" s="158"/>
      <c r="G132" s="158"/>
      <c r="H132" s="158"/>
      <c r="I132" s="158"/>
      <c r="J132" s="158"/>
      <c r="K132" s="124"/>
      <c r="L132" s="113"/>
      <c r="M132" s="113"/>
      <c r="N132" s="113"/>
    </row>
    <row r="133" spans="3:14" ht="12.75">
      <c r="C133" s="158"/>
      <c r="D133" s="108"/>
      <c r="E133" s="124"/>
      <c r="F133" s="158"/>
      <c r="G133" s="158"/>
      <c r="H133" s="158"/>
      <c r="I133" s="158"/>
      <c r="J133" s="158"/>
      <c r="K133" s="124"/>
      <c r="L133" s="113"/>
      <c r="M133" s="113"/>
      <c r="N133" s="113"/>
    </row>
    <row r="134" spans="3:14" ht="12.75">
      <c r="C134" s="158"/>
      <c r="D134" s="108"/>
      <c r="E134" s="124"/>
      <c r="F134" s="158"/>
      <c r="G134" s="158"/>
      <c r="H134" s="158"/>
      <c r="I134" s="158"/>
      <c r="J134" s="158"/>
      <c r="K134" s="124"/>
      <c r="L134" s="113"/>
      <c r="M134" s="113"/>
      <c r="N134" s="113"/>
    </row>
    <row r="135" spans="3:14" ht="12.75">
      <c r="C135" s="158"/>
      <c r="D135" s="108"/>
      <c r="E135" s="124"/>
      <c r="F135" s="158"/>
      <c r="G135" s="158"/>
      <c r="H135" s="158"/>
      <c r="I135" s="158"/>
      <c r="J135" s="158"/>
      <c r="K135" s="124"/>
      <c r="L135" s="113"/>
      <c r="M135" s="113"/>
      <c r="N135" s="113"/>
    </row>
    <row r="136" spans="3:14" ht="12.75">
      <c r="C136" s="158"/>
      <c r="D136" s="108"/>
      <c r="E136" s="124"/>
      <c r="F136" s="158"/>
      <c r="G136" s="158"/>
      <c r="H136" s="158"/>
      <c r="I136" s="158"/>
      <c r="J136" s="158"/>
      <c r="K136" s="124"/>
      <c r="L136" s="113"/>
      <c r="M136" s="113"/>
      <c r="N136" s="113"/>
    </row>
    <row r="137" spans="3:14" ht="12.75">
      <c r="C137" s="158"/>
      <c r="D137" s="108"/>
      <c r="E137" s="124"/>
      <c r="F137" s="158"/>
      <c r="G137" s="158"/>
      <c r="H137" s="158"/>
      <c r="I137" s="158"/>
      <c r="J137" s="158"/>
      <c r="K137" s="124"/>
      <c r="L137" s="113"/>
      <c r="M137" s="113"/>
      <c r="N137" s="113"/>
    </row>
    <row r="138" spans="3:14" ht="12.75">
      <c r="C138" s="158"/>
      <c r="D138" s="108"/>
      <c r="E138" s="124"/>
      <c r="F138" s="158"/>
      <c r="G138" s="158"/>
      <c r="H138" s="158"/>
      <c r="I138" s="158"/>
      <c r="J138" s="158"/>
      <c r="K138" s="124"/>
      <c r="L138" s="113"/>
      <c r="M138" s="113"/>
      <c r="N138" s="113"/>
    </row>
    <row r="139" spans="3:14" ht="12.75">
      <c r="C139" s="158"/>
      <c r="D139" s="108"/>
      <c r="E139" s="124"/>
      <c r="F139" s="158"/>
      <c r="G139" s="158"/>
      <c r="H139" s="158"/>
      <c r="I139" s="158"/>
      <c r="J139" s="158"/>
      <c r="K139" s="124"/>
      <c r="L139" s="113"/>
      <c r="M139" s="113"/>
      <c r="N139" s="113"/>
    </row>
    <row r="140" spans="3:14" ht="12.75">
      <c r="C140" s="158"/>
      <c r="D140" s="108"/>
      <c r="E140" s="124"/>
      <c r="F140" s="158"/>
      <c r="G140" s="158"/>
      <c r="H140" s="158"/>
      <c r="I140" s="158"/>
      <c r="J140" s="158"/>
      <c r="K140" s="124"/>
      <c r="L140" s="113"/>
      <c r="M140" s="113"/>
      <c r="N140" s="113"/>
    </row>
    <row r="141" spans="3:14" ht="12.75">
      <c r="C141" s="158"/>
      <c r="D141" s="108"/>
      <c r="E141" s="124"/>
      <c r="F141" s="158"/>
      <c r="G141" s="158"/>
      <c r="H141" s="158"/>
      <c r="I141" s="158"/>
      <c r="J141" s="158"/>
      <c r="K141" s="124"/>
      <c r="L141" s="113"/>
      <c r="M141" s="113"/>
      <c r="N141" s="113"/>
    </row>
    <row r="142" spans="3:14" ht="12.75">
      <c r="C142" s="158"/>
      <c r="D142" s="108"/>
      <c r="E142" s="124"/>
      <c r="F142" s="158"/>
      <c r="G142" s="158"/>
      <c r="H142" s="158"/>
      <c r="I142" s="158"/>
      <c r="J142" s="158"/>
      <c r="K142" s="124"/>
      <c r="L142" s="113"/>
      <c r="M142" s="113"/>
      <c r="N142" s="113"/>
    </row>
    <row r="143" spans="3:14" ht="12.75">
      <c r="C143" s="158"/>
      <c r="D143" s="108"/>
      <c r="E143" s="124"/>
      <c r="F143" s="158"/>
      <c r="G143" s="158"/>
      <c r="H143" s="158"/>
      <c r="I143" s="158"/>
      <c r="J143" s="158"/>
      <c r="K143" s="124"/>
      <c r="L143" s="113"/>
      <c r="M143" s="113"/>
      <c r="N143" s="113"/>
    </row>
    <row r="144" spans="3:14" ht="12.75">
      <c r="C144" s="158"/>
      <c r="D144" s="108"/>
      <c r="E144" s="124"/>
      <c r="F144" s="158"/>
      <c r="G144" s="158"/>
      <c r="H144" s="158"/>
      <c r="I144" s="158"/>
      <c r="J144" s="158"/>
      <c r="K144" s="124"/>
      <c r="L144" s="113"/>
      <c r="M144" s="113"/>
      <c r="N144" s="113"/>
    </row>
    <row r="145" spans="3:14" ht="12.75">
      <c r="C145" s="158"/>
      <c r="D145" s="108"/>
      <c r="E145" s="124"/>
      <c r="F145" s="158"/>
      <c r="G145" s="158"/>
      <c r="H145" s="158"/>
      <c r="I145" s="158"/>
      <c r="J145" s="158"/>
      <c r="K145" s="124"/>
      <c r="L145" s="113"/>
      <c r="M145" s="113"/>
      <c r="N145" s="113"/>
    </row>
    <row r="146" spans="3:14" ht="12.75">
      <c r="C146" s="158"/>
      <c r="D146" s="108"/>
      <c r="E146" s="124"/>
      <c r="F146" s="158"/>
      <c r="G146" s="158"/>
      <c r="H146" s="158"/>
      <c r="I146" s="158"/>
      <c r="J146" s="158"/>
      <c r="K146" s="124"/>
      <c r="L146" s="113"/>
      <c r="M146" s="113"/>
      <c r="N146" s="113"/>
    </row>
    <row r="147" spans="3:14" ht="12.75">
      <c r="C147" s="158"/>
      <c r="D147" s="108"/>
      <c r="E147" s="124"/>
      <c r="F147" s="158"/>
      <c r="G147" s="158"/>
      <c r="H147" s="158"/>
      <c r="I147" s="158"/>
      <c r="J147" s="158"/>
      <c r="K147" s="124"/>
      <c r="L147" s="113"/>
      <c r="M147" s="113"/>
      <c r="N147" s="113"/>
    </row>
    <row r="148" spans="3:14" ht="12.75">
      <c r="C148" s="158"/>
      <c r="D148" s="108"/>
      <c r="E148" s="124"/>
      <c r="F148" s="158"/>
      <c r="G148" s="158"/>
      <c r="H148" s="158"/>
      <c r="I148" s="158"/>
      <c r="J148" s="158"/>
      <c r="K148" s="124"/>
      <c r="L148" s="113"/>
      <c r="M148" s="113"/>
      <c r="N148" s="113"/>
    </row>
    <row r="149" spans="3:14" ht="12.75">
      <c r="C149" s="158"/>
      <c r="D149" s="108"/>
      <c r="E149" s="124"/>
      <c r="F149" s="158"/>
      <c r="G149" s="158"/>
      <c r="H149" s="158"/>
      <c r="I149" s="158"/>
      <c r="J149" s="158"/>
      <c r="K149" s="124"/>
      <c r="L149" s="113"/>
      <c r="M149" s="113"/>
      <c r="N149" s="113"/>
    </row>
    <row r="150" spans="3:14" ht="12.75">
      <c r="C150" s="158"/>
      <c r="D150" s="108"/>
      <c r="E150" s="124"/>
      <c r="F150" s="158"/>
      <c r="G150" s="158"/>
      <c r="H150" s="158"/>
      <c r="I150" s="158"/>
      <c r="J150" s="158"/>
      <c r="K150" s="124"/>
      <c r="L150" s="113"/>
      <c r="M150" s="113"/>
      <c r="N150" s="113"/>
    </row>
    <row r="151" spans="3:14" ht="12.75">
      <c r="C151" s="158"/>
      <c r="D151" s="108"/>
      <c r="E151" s="124"/>
      <c r="F151" s="158"/>
      <c r="G151" s="158"/>
      <c r="H151" s="158"/>
      <c r="I151" s="158"/>
      <c r="J151" s="158"/>
      <c r="K151" s="124"/>
      <c r="L151" s="113"/>
      <c r="M151" s="113"/>
      <c r="N151" s="113"/>
    </row>
    <row r="152" spans="3:14" ht="12.75">
      <c r="C152" s="158"/>
      <c r="D152" s="108"/>
      <c r="E152" s="124"/>
      <c r="F152" s="158"/>
      <c r="G152" s="158"/>
      <c r="H152" s="158"/>
      <c r="I152" s="158"/>
      <c r="J152" s="158"/>
      <c r="K152" s="124"/>
      <c r="L152" s="113"/>
      <c r="M152" s="113"/>
      <c r="N152" s="113"/>
    </row>
    <row r="153" spans="3:14" ht="12.75">
      <c r="C153" s="158"/>
      <c r="D153" s="108"/>
      <c r="E153" s="124"/>
      <c r="F153" s="158"/>
      <c r="G153" s="158"/>
      <c r="H153" s="158"/>
      <c r="I153" s="158"/>
      <c r="J153" s="158"/>
      <c r="K153" s="124"/>
      <c r="L153" s="113"/>
      <c r="M153" s="113"/>
      <c r="N153" s="113"/>
    </row>
    <row r="154" spans="3:14" ht="12.75">
      <c r="C154" s="158"/>
      <c r="D154" s="108"/>
      <c r="E154" s="124"/>
      <c r="F154" s="158"/>
      <c r="G154" s="158"/>
      <c r="H154" s="158"/>
      <c r="I154" s="158"/>
      <c r="J154" s="158"/>
      <c r="K154" s="124"/>
      <c r="L154" s="113"/>
      <c r="M154" s="113"/>
      <c r="N154" s="113"/>
    </row>
    <row r="155" spans="3:14" ht="12.75">
      <c r="C155" s="158"/>
      <c r="D155" s="108"/>
      <c r="E155" s="124"/>
      <c r="F155" s="158"/>
      <c r="G155" s="158"/>
      <c r="H155" s="158"/>
      <c r="I155" s="158"/>
      <c r="J155" s="158"/>
      <c r="K155" s="124"/>
      <c r="L155" s="113"/>
      <c r="M155" s="113"/>
      <c r="N155" s="113"/>
    </row>
    <row r="156" spans="3:14" ht="12.75">
      <c r="C156" s="158"/>
      <c r="D156" s="108"/>
      <c r="E156" s="124"/>
      <c r="F156" s="158"/>
      <c r="G156" s="158"/>
      <c r="H156" s="158"/>
      <c r="I156" s="158"/>
      <c r="J156" s="158"/>
      <c r="K156" s="124"/>
      <c r="L156" s="113"/>
      <c r="M156" s="113"/>
      <c r="N156" s="113"/>
    </row>
    <row r="157" spans="3:14" ht="12.75">
      <c r="C157" s="158"/>
      <c r="D157" s="108"/>
      <c r="E157" s="124"/>
      <c r="F157" s="158"/>
      <c r="G157" s="158"/>
      <c r="H157" s="158"/>
      <c r="I157" s="158"/>
      <c r="J157" s="158"/>
      <c r="K157" s="124"/>
      <c r="L157" s="113"/>
      <c r="M157" s="113"/>
      <c r="N157" s="113"/>
    </row>
    <row r="158" spans="3:14" ht="12.75">
      <c r="C158" s="108"/>
      <c r="D158" s="108"/>
      <c r="E158" s="124"/>
      <c r="F158" s="175"/>
      <c r="G158" s="175"/>
      <c r="H158" s="247"/>
      <c r="I158" s="175"/>
      <c r="J158" s="175"/>
      <c r="K158" s="124"/>
      <c r="L158" s="113"/>
      <c r="M158" s="113"/>
      <c r="N158" s="113"/>
    </row>
    <row r="159" spans="3:14" ht="12.75">
      <c r="C159" s="108"/>
      <c r="D159" s="108"/>
      <c r="E159" s="124"/>
      <c r="F159" s="175"/>
      <c r="G159" s="175"/>
      <c r="H159" s="247"/>
      <c r="I159" s="175"/>
      <c r="J159" s="175"/>
      <c r="K159" s="124"/>
      <c r="L159" s="113"/>
      <c r="M159" s="113"/>
      <c r="N159" s="113"/>
    </row>
    <row r="160" spans="3:14" ht="12.75">
      <c r="C160" s="108"/>
      <c r="D160" s="108"/>
      <c r="E160" s="124"/>
      <c r="F160" s="175"/>
      <c r="G160" s="175"/>
      <c r="H160" s="247"/>
      <c r="I160" s="175"/>
      <c r="J160" s="175"/>
      <c r="K160" s="124"/>
      <c r="L160" s="113"/>
      <c r="M160" s="113"/>
      <c r="N160" s="113"/>
    </row>
    <row r="161" spans="3:14" ht="12.75">
      <c r="C161" s="108"/>
      <c r="D161" s="108"/>
      <c r="E161" s="124"/>
      <c r="F161" s="175"/>
      <c r="G161" s="175"/>
      <c r="H161" s="247"/>
      <c r="I161" s="175"/>
      <c r="J161" s="175"/>
      <c r="K161" s="124"/>
      <c r="L161" s="113"/>
      <c r="M161" s="113"/>
      <c r="N161" s="113"/>
    </row>
    <row r="162" spans="3:14" ht="12.75">
      <c r="C162" s="108"/>
      <c r="D162" s="108"/>
      <c r="E162" s="124"/>
      <c r="F162" s="175"/>
      <c r="G162" s="175"/>
      <c r="H162" s="247"/>
      <c r="I162" s="175"/>
      <c r="J162" s="175"/>
      <c r="K162" s="124"/>
      <c r="L162" s="113"/>
      <c r="M162" s="113"/>
      <c r="N162" s="113"/>
    </row>
    <row r="163" spans="3:14" ht="12.75">
      <c r="C163" s="108"/>
      <c r="D163" s="108"/>
      <c r="E163" s="124"/>
      <c r="F163" s="175"/>
      <c r="G163" s="175"/>
      <c r="H163" s="247"/>
      <c r="I163" s="175"/>
      <c r="J163" s="175"/>
      <c r="K163" s="124"/>
      <c r="L163" s="113"/>
      <c r="M163" s="113"/>
      <c r="N163" s="113"/>
    </row>
    <row r="164" spans="3:14" ht="12.75">
      <c r="C164" s="108"/>
      <c r="D164" s="108"/>
      <c r="E164" s="124"/>
      <c r="F164" s="175"/>
      <c r="G164" s="175"/>
      <c r="H164" s="247"/>
      <c r="I164" s="175"/>
      <c r="J164" s="175"/>
      <c r="K164" s="124"/>
      <c r="L164" s="113"/>
      <c r="M164" s="113"/>
      <c r="N164" s="113"/>
    </row>
    <row r="165" spans="3:14" ht="12.75">
      <c r="C165" s="108"/>
      <c r="D165" s="108"/>
      <c r="E165" s="124"/>
      <c r="F165" s="175"/>
      <c r="G165" s="175"/>
      <c r="H165" s="247"/>
      <c r="I165" s="175"/>
      <c r="J165" s="175"/>
      <c r="K165" s="124"/>
      <c r="L165" s="113"/>
      <c r="M165" s="113"/>
      <c r="N165" s="113"/>
    </row>
    <row r="166" spans="3:14" ht="12.75">
      <c r="C166" s="108"/>
      <c r="D166" s="108"/>
      <c r="E166" s="124"/>
      <c r="F166" s="175"/>
      <c r="G166" s="175"/>
      <c r="H166" s="247"/>
      <c r="I166" s="175"/>
      <c r="J166" s="175"/>
      <c r="K166" s="124"/>
      <c r="L166" s="113"/>
      <c r="M166" s="113"/>
      <c r="N166" s="113"/>
    </row>
    <row r="167" spans="3:14" ht="12.75">
      <c r="C167" s="108"/>
      <c r="D167" s="108"/>
      <c r="E167" s="124"/>
      <c r="F167" s="175"/>
      <c r="G167" s="175"/>
      <c r="H167" s="247"/>
      <c r="I167" s="175"/>
      <c r="J167" s="175"/>
      <c r="K167" s="124"/>
      <c r="L167" s="113"/>
      <c r="M167" s="113"/>
      <c r="N167" s="113"/>
    </row>
    <row r="168" spans="3:14" ht="12.75">
      <c r="C168" s="108"/>
      <c r="D168" s="108"/>
      <c r="E168" s="124"/>
      <c r="F168" s="108"/>
      <c r="G168" s="108"/>
      <c r="H168" s="108"/>
      <c r="I168" s="108"/>
      <c r="J168" s="108"/>
      <c r="K168" s="124"/>
      <c r="L168" s="113"/>
      <c r="M168" s="113"/>
      <c r="N168" s="113"/>
    </row>
    <row r="169" spans="3:14" ht="12.75">
      <c r="C169" s="108"/>
      <c r="D169" s="108"/>
      <c r="E169" s="124"/>
      <c r="F169" s="108"/>
      <c r="G169" s="108"/>
      <c r="H169" s="108"/>
      <c r="I169" s="108"/>
      <c r="J169" s="108"/>
      <c r="K169" s="124"/>
      <c r="L169" s="113"/>
      <c r="M169" s="113"/>
      <c r="N169" s="113"/>
    </row>
    <row r="170" spans="3:14" ht="12.75">
      <c r="C170" s="108"/>
      <c r="D170" s="108"/>
      <c r="E170" s="124"/>
      <c r="F170" s="108"/>
      <c r="G170" s="108"/>
      <c r="H170" s="108"/>
      <c r="I170" s="108"/>
      <c r="J170" s="108"/>
      <c r="K170" s="124"/>
      <c r="L170" s="113"/>
      <c r="M170" s="113"/>
      <c r="N170" s="113"/>
    </row>
    <row r="171" spans="3:14" ht="12.75">
      <c r="C171" s="108"/>
      <c r="D171" s="108"/>
      <c r="E171" s="124"/>
      <c r="F171" s="108"/>
      <c r="G171" s="108"/>
      <c r="H171" s="108"/>
      <c r="I171" s="108"/>
      <c r="J171" s="108"/>
      <c r="K171" s="124"/>
      <c r="L171" s="113"/>
      <c r="M171" s="113"/>
      <c r="N171" s="113"/>
    </row>
  </sheetData>
  <sheetProtection/>
  <mergeCells count="19">
    <mergeCell ref="M4:M5"/>
    <mergeCell ref="M42:M43"/>
    <mergeCell ref="H4:H5"/>
    <mergeCell ref="H42:H43"/>
    <mergeCell ref="J4:J5"/>
    <mergeCell ref="J42:J43"/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I42:I43"/>
    <mergeCell ref="G4:G5"/>
    <mergeCell ref="G42:G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3" sqref="M13"/>
    </sheetView>
  </sheetViews>
  <sheetFormatPr defaultColWidth="9.140625" defaultRowHeight="12.75"/>
  <cols>
    <col min="1" max="1" width="2.00390625" style="0" customWidth="1"/>
    <col min="2" max="2" width="54.8515625" style="0" customWidth="1"/>
    <col min="3" max="3" width="10.7109375" style="319" customWidth="1"/>
    <col min="4" max="4" width="10.7109375" style="370" customWidth="1"/>
    <col min="5" max="5" width="10.7109375" style="125" customWidth="1"/>
    <col min="6" max="6" width="11.140625" style="125" customWidth="1"/>
    <col min="7" max="7" width="11.421875" style="125" customWidth="1"/>
    <col min="8" max="10" width="10.7109375" style="203" customWidth="1"/>
    <col min="11" max="11" width="4.421875" style="0" customWidth="1"/>
    <col min="12" max="12" width="10.421875" style="0" customWidth="1"/>
  </cols>
  <sheetData>
    <row r="1" spans="1:12" s="302" customFormat="1" ht="20.25">
      <c r="A1" s="301" t="s">
        <v>173</v>
      </c>
      <c r="C1" s="315"/>
      <c r="D1" s="367"/>
      <c r="E1" s="303"/>
      <c r="F1" s="600"/>
      <c r="G1" s="305"/>
      <c r="H1" s="306"/>
      <c r="I1" s="306"/>
      <c r="J1" s="306"/>
      <c r="K1" s="304"/>
      <c r="L1" s="304"/>
    </row>
    <row r="2" spans="1:12" s="307" customFormat="1" ht="15">
      <c r="A2" s="1039" t="s">
        <v>52</v>
      </c>
      <c r="B2" s="1039"/>
      <c r="C2" s="1039"/>
      <c r="D2" s="366"/>
      <c r="E2" s="345"/>
      <c r="F2" s="601"/>
      <c r="G2" s="346"/>
      <c r="H2" s="416"/>
      <c r="I2" s="417"/>
      <c r="J2" s="417"/>
      <c r="L2" s="308"/>
    </row>
    <row r="3" spans="1:8" ht="15.75" thickBot="1">
      <c r="A3" s="42"/>
      <c r="B3" s="42"/>
      <c r="C3" s="744"/>
      <c r="D3" s="368"/>
      <c r="E3" s="335"/>
      <c r="F3" s="602"/>
      <c r="G3" s="335"/>
      <c r="H3" s="744"/>
    </row>
    <row r="4" spans="2:10" s="42" customFormat="1" ht="15.75" customHeight="1" thickTop="1">
      <c r="B4" s="83"/>
      <c r="C4" s="1040" t="s">
        <v>416</v>
      </c>
      <c r="D4" s="1042" t="s">
        <v>442</v>
      </c>
      <c r="E4" s="309" t="s">
        <v>133</v>
      </c>
      <c r="F4" s="1042" t="s">
        <v>415</v>
      </c>
      <c r="G4" s="1010" t="s">
        <v>133</v>
      </c>
      <c r="H4" s="1029" t="s">
        <v>440</v>
      </c>
      <c r="I4" s="1029" t="s">
        <v>441</v>
      </c>
      <c r="J4" s="132" t="s">
        <v>133</v>
      </c>
    </row>
    <row r="5" spans="2:10" s="42" customFormat="1" ht="16.5" customHeight="1" thickBot="1">
      <c r="B5" s="84" t="s">
        <v>132</v>
      </c>
      <c r="C5" s="1041"/>
      <c r="D5" s="1043"/>
      <c r="E5" s="310" t="s">
        <v>134</v>
      </c>
      <c r="F5" s="1043"/>
      <c r="G5" s="1011" t="s">
        <v>134</v>
      </c>
      <c r="H5" s="1030"/>
      <c r="I5" s="1030"/>
      <c r="J5" s="133" t="s">
        <v>134</v>
      </c>
    </row>
    <row r="6" spans="2:10" s="42" customFormat="1" ht="15.75" thickTop="1">
      <c r="B6" s="237"/>
      <c r="C6" s="357"/>
      <c r="D6" s="255"/>
      <c r="E6" s="229"/>
      <c r="F6" s="603"/>
      <c r="G6" s="126"/>
      <c r="H6" s="86"/>
      <c r="I6" s="86"/>
      <c r="J6" s="86"/>
    </row>
    <row r="7" spans="2:10" s="42" customFormat="1" ht="15">
      <c r="B7" s="87" t="s">
        <v>135</v>
      </c>
      <c r="C7" s="358"/>
      <c r="D7" s="253"/>
      <c r="E7" s="229"/>
      <c r="F7" s="603"/>
      <c r="G7" s="229"/>
      <c r="H7" s="846"/>
      <c r="I7" s="256"/>
      <c r="J7" s="256"/>
    </row>
    <row r="8" spans="2:10" s="42" customFormat="1" ht="15">
      <c r="B8" s="180" t="s">
        <v>18</v>
      </c>
      <c r="C8" s="163">
        <v>3975</v>
      </c>
      <c r="D8" s="120">
        <v>3574</v>
      </c>
      <c r="E8" s="70">
        <v>11.219921656407394</v>
      </c>
      <c r="F8" s="604">
        <v>3998</v>
      </c>
      <c r="G8" s="129">
        <v>-0.575287643821909</v>
      </c>
      <c r="H8" s="286">
        <v>11804</v>
      </c>
      <c r="I8" s="144">
        <v>10008</v>
      </c>
      <c r="J8" s="70">
        <v>17.94564348521184</v>
      </c>
    </row>
    <row r="9" spans="2:10" s="42" customFormat="1" ht="15">
      <c r="B9" s="180" t="s">
        <v>19</v>
      </c>
      <c r="C9" s="163">
        <v>1515</v>
      </c>
      <c r="D9" s="120">
        <v>1301</v>
      </c>
      <c r="E9" s="252">
        <v>16.448885472713304</v>
      </c>
      <c r="F9" s="164">
        <v>1569</v>
      </c>
      <c r="G9" s="908">
        <v>-3.441682600382412</v>
      </c>
      <c r="H9" s="904">
        <v>4605</v>
      </c>
      <c r="I9" s="327">
        <v>3383</v>
      </c>
      <c r="J9" s="252">
        <v>36.12178539757611</v>
      </c>
    </row>
    <row r="10" spans="2:10" s="42" customFormat="1" ht="15">
      <c r="B10" s="328" t="s">
        <v>2</v>
      </c>
      <c r="C10" s="909">
        <v>2460</v>
      </c>
      <c r="D10" s="775">
        <v>2273</v>
      </c>
      <c r="E10" s="680">
        <v>8.227012758468977</v>
      </c>
      <c r="F10" s="605">
        <v>2429</v>
      </c>
      <c r="G10" s="329">
        <v>1.2762453684643793</v>
      </c>
      <c r="H10" s="905">
        <v>7199</v>
      </c>
      <c r="I10" s="843">
        <v>6625</v>
      </c>
      <c r="J10" s="680">
        <v>8.664150943396232</v>
      </c>
    </row>
    <row r="11" spans="2:10" s="42" customFormat="1" ht="15">
      <c r="B11" s="180" t="s">
        <v>136</v>
      </c>
      <c r="C11" s="163">
        <v>814</v>
      </c>
      <c r="D11" s="120">
        <v>695</v>
      </c>
      <c r="E11" s="123">
        <v>17.12230215827337</v>
      </c>
      <c r="F11" s="164">
        <v>767</v>
      </c>
      <c r="G11" s="129">
        <v>6.127770534550203</v>
      </c>
      <c r="H11" s="286">
        <v>2311</v>
      </c>
      <c r="I11" s="144">
        <v>2145</v>
      </c>
      <c r="J11" s="123">
        <v>7.738927738927748</v>
      </c>
    </row>
    <row r="12" spans="2:10" s="42" customFormat="1" ht="15">
      <c r="B12" s="180" t="s">
        <v>171</v>
      </c>
      <c r="C12" s="163">
        <v>431</v>
      </c>
      <c r="D12" s="120">
        <v>354</v>
      </c>
      <c r="E12" s="123">
        <v>21.751412429378526</v>
      </c>
      <c r="F12" s="144">
        <v>357</v>
      </c>
      <c r="G12" s="123">
        <v>20.728291316526605</v>
      </c>
      <c r="H12" s="286">
        <v>1231</v>
      </c>
      <c r="I12" s="144">
        <v>949</v>
      </c>
      <c r="J12" s="123">
        <v>29.715489989462583</v>
      </c>
    </row>
    <row r="13" spans="2:10" s="42" customFormat="1" ht="15">
      <c r="B13" s="180" t="s">
        <v>211</v>
      </c>
      <c r="C13" s="163">
        <v>105</v>
      </c>
      <c r="D13" s="120">
        <v>48</v>
      </c>
      <c r="E13" s="123" t="s">
        <v>458</v>
      </c>
      <c r="F13" s="144">
        <v>131</v>
      </c>
      <c r="G13" s="123">
        <v>-19.84732824427481</v>
      </c>
      <c r="H13" s="289">
        <v>289</v>
      </c>
      <c r="I13" s="142">
        <v>100</v>
      </c>
      <c r="J13" s="123" t="s">
        <v>458</v>
      </c>
    </row>
    <row r="14" spans="2:10" s="42" customFormat="1" ht="15">
      <c r="B14" s="332" t="s">
        <v>21</v>
      </c>
      <c r="C14" s="163">
        <v>13</v>
      </c>
      <c r="D14" s="120">
        <v>5</v>
      </c>
      <c r="E14" s="123" t="s">
        <v>458</v>
      </c>
      <c r="F14" s="331">
        <v>25</v>
      </c>
      <c r="G14" s="331">
        <v>-48</v>
      </c>
      <c r="H14" s="286">
        <v>53</v>
      </c>
      <c r="I14" s="160">
        <v>119</v>
      </c>
      <c r="J14" s="123">
        <v>-55.46218487394958</v>
      </c>
    </row>
    <row r="15" spans="2:10" s="42" customFormat="1" ht="15">
      <c r="B15" s="330" t="s">
        <v>20</v>
      </c>
      <c r="C15" s="905">
        <v>1363</v>
      </c>
      <c r="D15" s="775">
        <v>1102</v>
      </c>
      <c r="E15" s="680">
        <v>23.684210526315795</v>
      </c>
      <c r="F15" s="607">
        <v>1280</v>
      </c>
      <c r="G15" s="329">
        <v>6.484375000000009</v>
      </c>
      <c r="H15" s="905">
        <v>3884</v>
      </c>
      <c r="I15" s="843">
        <v>3313</v>
      </c>
      <c r="J15" s="680">
        <v>17.23513431934802</v>
      </c>
    </row>
    <row r="16" spans="2:10" s="42" customFormat="1" ht="15">
      <c r="B16" s="311" t="s">
        <v>3</v>
      </c>
      <c r="C16" s="904">
        <v>3823</v>
      </c>
      <c r="D16" s="120">
        <v>3375</v>
      </c>
      <c r="E16" s="252">
        <v>13.274074074074083</v>
      </c>
      <c r="F16" s="606">
        <v>3709</v>
      </c>
      <c r="G16" s="123">
        <v>3.0736047452143422</v>
      </c>
      <c r="H16" s="904">
        <v>11083</v>
      </c>
      <c r="I16" s="164">
        <v>9938</v>
      </c>
      <c r="J16" s="252">
        <v>11.521432883880056</v>
      </c>
    </row>
    <row r="17" spans="2:10" s="42" customFormat="1" ht="15">
      <c r="B17" s="180" t="s">
        <v>137</v>
      </c>
      <c r="C17" s="163">
        <v>873</v>
      </c>
      <c r="D17" s="120">
        <v>813</v>
      </c>
      <c r="E17" s="123">
        <v>7.380073800738018</v>
      </c>
      <c r="F17" s="144">
        <v>874</v>
      </c>
      <c r="G17" s="123">
        <v>-0.11441647597254523</v>
      </c>
      <c r="H17" s="286">
        <v>2599</v>
      </c>
      <c r="I17" s="123">
        <v>2384</v>
      </c>
      <c r="J17" s="123">
        <v>9.018456375838934</v>
      </c>
    </row>
    <row r="18" spans="2:10" s="42" customFormat="1" ht="15">
      <c r="B18" s="332" t="s">
        <v>139</v>
      </c>
      <c r="C18" s="163">
        <v>741</v>
      </c>
      <c r="D18" s="120">
        <v>668</v>
      </c>
      <c r="E18" s="123">
        <v>10.928143712574844</v>
      </c>
      <c r="F18" s="607">
        <v>672</v>
      </c>
      <c r="G18" s="331">
        <v>10.267857142857139</v>
      </c>
      <c r="H18" s="269">
        <v>2059</v>
      </c>
      <c r="I18" s="123">
        <v>1929</v>
      </c>
      <c r="J18" s="123">
        <v>6.739243131156036</v>
      </c>
    </row>
    <row r="19" spans="2:10" s="42" customFormat="1" ht="15">
      <c r="B19" s="330" t="s">
        <v>140</v>
      </c>
      <c r="C19" s="905">
        <v>1614</v>
      </c>
      <c r="D19" s="775">
        <v>1481</v>
      </c>
      <c r="E19" s="680">
        <v>8.980418636056719</v>
      </c>
      <c r="F19" s="608">
        <v>1546</v>
      </c>
      <c r="G19" s="333">
        <v>4.3984476067270295</v>
      </c>
      <c r="H19" s="906">
        <v>4658</v>
      </c>
      <c r="I19" s="329">
        <v>4313</v>
      </c>
      <c r="J19" s="680">
        <v>7.999072571296084</v>
      </c>
    </row>
    <row r="20" spans="2:10" s="42" customFormat="1" ht="15">
      <c r="B20" s="87" t="s">
        <v>4</v>
      </c>
      <c r="C20" s="294">
        <v>2209</v>
      </c>
      <c r="D20" s="120">
        <v>1894</v>
      </c>
      <c r="E20" s="123">
        <v>16.63146779303062</v>
      </c>
      <c r="F20" s="144">
        <v>2163</v>
      </c>
      <c r="G20" s="123">
        <v>2.1266759130836865</v>
      </c>
      <c r="H20" s="286">
        <v>6425</v>
      </c>
      <c r="I20" s="159">
        <v>5625</v>
      </c>
      <c r="J20" s="123">
        <v>14.222222222222225</v>
      </c>
    </row>
    <row r="21" spans="2:10" s="42" customFormat="1" ht="15">
      <c r="B21" s="180" t="s">
        <v>5</v>
      </c>
      <c r="C21" s="163">
        <v>254</v>
      </c>
      <c r="D21" s="120">
        <v>236</v>
      </c>
      <c r="E21" s="252">
        <v>7.6271186440677985</v>
      </c>
      <c r="F21" s="164">
        <v>251</v>
      </c>
      <c r="G21" s="908">
        <v>1.195219123505975</v>
      </c>
      <c r="H21" s="904">
        <v>581</v>
      </c>
      <c r="I21" s="327">
        <v>505</v>
      </c>
      <c r="J21" s="252">
        <v>15.049504950495042</v>
      </c>
    </row>
    <row r="22" spans="2:10" s="42" customFormat="1" ht="15">
      <c r="B22" s="87" t="s">
        <v>181</v>
      </c>
      <c r="C22" s="294">
        <v>1955</v>
      </c>
      <c r="D22" s="120">
        <v>1658</v>
      </c>
      <c r="E22" s="123">
        <v>17.913148371531975</v>
      </c>
      <c r="F22" s="609">
        <v>1912</v>
      </c>
      <c r="G22" s="908">
        <v>2.2489539748953957</v>
      </c>
      <c r="H22" s="294">
        <v>5844</v>
      </c>
      <c r="I22" s="327">
        <v>5120</v>
      </c>
      <c r="J22" s="123">
        <v>14.140624999999996</v>
      </c>
    </row>
    <row r="23" spans="2:10" s="42" customFormat="1" ht="15">
      <c r="B23" s="332" t="s">
        <v>44</v>
      </c>
      <c r="C23" s="163">
        <v>317</v>
      </c>
      <c r="D23" s="120">
        <v>236</v>
      </c>
      <c r="E23" s="252">
        <v>34.32203389830508</v>
      </c>
      <c r="F23" s="327">
        <v>300</v>
      </c>
      <c r="G23" s="331">
        <v>5.666666666666664</v>
      </c>
      <c r="H23" s="294">
        <v>933</v>
      </c>
      <c r="I23" s="844">
        <v>795</v>
      </c>
      <c r="J23" s="252">
        <v>17.35849056603773</v>
      </c>
    </row>
    <row r="24" spans="2:10" s="42" customFormat="1" ht="15.75" thickBot="1">
      <c r="B24" s="336" t="s">
        <v>37</v>
      </c>
      <c r="C24" s="903">
        <v>1638</v>
      </c>
      <c r="D24" s="834">
        <v>1422</v>
      </c>
      <c r="E24" s="337">
        <v>15.189873417721511</v>
      </c>
      <c r="F24" s="610">
        <v>1612</v>
      </c>
      <c r="G24" s="337">
        <v>1.6129032258064502</v>
      </c>
      <c r="H24" s="907">
        <v>4911</v>
      </c>
      <c r="I24" s="845">
        <v>4325</v>
      </c>
      <c r="J24" s="337">
        <v>13.549132947976883</v>
      </c>
    </row>
    <row r="25" spans="2:10" s="42" customFormat="1" ht="15.75" thickTop="1">
      <c r="B25" s="180"/>
      <c r="C25" s="862"/>
      <c r="D25" s="120"/>
      <c r="E25" s="827"/>
      <c r="F25" s="144"/>
      <c r="G25" s="898"/>
      <c r="H25" s="860"/>
      <c r="J25" s="827"/>
    </row>
    <row r="26" spans="2:10" s="42" customFormat="1" ht="15">
      <c r="B26" s="180" t="s">
        <v>141</v>
      </c>
      <c r="C26" s="862"/>
      <c r="D26" s="120"/>
      <c r="E26" s="827"/>
      <c r="F26" s="144"/>
      <c r="G26" s="898"/>
      <c r="H26" s="860"/>
      <c r="J26" s="827"/>
    </row>
    <row r="27" spans="2:10" s="42" customFormat="1" ht="15">
      <c r="B27" s="87" t="s">
        <v>264</v>
      </c>
      <c r="C27" s="163">
        <v>1629</v>
      </c>
      <c r="D27" s="120">
        <v>1413</v>
      </c>
      <c r="E27" s="123">
        <v>15.286624203821653</v>
      </c>
      <c r="F27" s="159">
        <v>1603</v>
      </c>
      <c r="G27" s="123">
        <v>1.6219588271989993</v>
      </c>
      <c r="H27" s="348">
        <v>4883</v>
      </c>
      <c r="I27" s="123">
        <v>4258</v>
      </c>
      <c r="J27" s="123">
        <v>14.678252700798499</v>
      </c>
    </row>
    <row r="28" spans="2:10" s="42" customFormat="1" ht="15">
      <c r="B28" s="332" t="s">
        <v>265</v>
      </c>
      <c r="C28" s="163">
        <v>9</v>
      </c>
      <c r="D28" s="120">
        <v>9</v>
      </c>
      <c r="E28" s="331">
        <v>0</v>
      </c>
      <c r="F28" s="164">
        <v>9</v>
      </c>
      <c r="G28" s="331">
        <v>0</v>
      </c>
      <c r="H28" s="902">
        <v>28</v>
      </c>
      <c r="I28" s="331">
        <v>67</v>
      </c>
      <c r="J28" s="331">
        <v>-58.2089552238806</v>
      </c>
    </row>
    <row r="29" spans="2:10" s="42" customFormat="1" ht="15.75" thickBot="1">
      <c r="B29" s="338"/>
      <c r="C29" s="903">
        <v>1638</v>
      </c>
      <c r="D29" s="834">
        <v>1422</v>
      </c>
      <c r="E29" s="337">
        <v>15.189873417721511</v>
      </c>
      <c r="F29" s="339">
        <v>1612</v>
      </c>
      <c r="G29" s="337">
        <v>1.6129032258064502</v>
      </c>
      <c r="H29" s="828">
        <v>4911</v>
      </c>
      <c r="I29" s="337">
        <v>4325</v>
      </c>
      <c r="J29" s="337">
        <v>13.549132947976883</v>
      </c>
    </row>
    <row r="30" spans="1:10" ht="15.75" thickTop="1">
      <c r="A30" s="42"/>
      <c r="B30" s="52"/>
      <c r="C30" s="347"/>
      <c r="D30" s="105"/>
      <c r="E30" s="274"/>
      <c r="F30" s="611"/>
      <c r="G30" s="209"/>
      <c r="H30" s="836"/>
      <c r="I30" s="836"/>
      <c r="J30" s="836"/>
    </row>
    <row r="31" spans="1:10" ht="15">
      <c r="A31" s="42"/>
      <c r="B31" s="52"/>
      <c r="C31" s="326"/>
      <c r="D31" s="105"/>
      <c r="E31" s="274"/>
      <c r="F31" s="611"/>
      <c r="G31" s="209"/>
      <c r="H31" s="836"/>
      <c r="I31" s="836"/>
      <c r="J31" s="836"/>
    </row>
    <row r="32" spans="2:10" ht="15">
      <c r="B32" s="200" t="s">
        <v>219</v>
      </c>
      <c r="C32" s="384"/>
      <c r="D32" s="227"/>
      <c r="E32" s="837"/>
      <c r="F32" s="612"/>
      <c r="G32" s="385"/>
      <c r="H32" s="836"/>
      <c r="I32" s="836"/>
      <c r="J32" s="836"/>
    </row>
    <row r="33" spans="1:10" ht="15.75" thickBot="1">
      <c r="A33" s="42"/>
      <c r="B33" s="52"/>
      <c r="C33" s="326"/>
      <c r="D33" s="105"/>
      <c r="E33" s="274"/>
      <c r="F33" s="107"/>
      <c r="G33" s="104"/>
      <c r="H33" s="836"/>
      <c r="I33" s="836"/>
      <c r="J33" s="836"/>
    </row>
    <row r="34" spans="1:10" ht="17.25" customHeight="1" thickTop="1">
      <c r="A34" s="42"/>
      <c r="B34" s="83"/>
      <c r="C34" s="1029" t="s">
        <v>416</v>
      </c>
      <c r="D34" s="1029" t="s">
        <v>442</v>
      </c>
      <c r="E34" s="1010" t="s">
        <v>133</v>
      </c>
      <c r="F34" s="1029" t="s">
        <v>415</v>
      </c>
      <c r="G34" s="1010" t="s">
        <v>133</v>
      </c>
      <c r="H34" s="1029" t="s">
        <v>440</v>
      </c>
      <c r="I34" s="1029" t="s">
        <v>441</v>
      </c>
      <c r="J34" s="132" t="s">
        <v>133</v>
      </c>
    </row>
    <row r="35" spans="1:10" ht="15.75" thickBot="1">
      <c r="A35" s="42"/>
      <c r="B35" s="84" t="s">
        <v>132</v>
      </c>
      <c r="C35" s="1030"/>
      <c r="D35" s="1030"/>
      <c r="E35" s="1011" t="s">
        <v>134</v>
      </c>
      <c r="F35" s="1030"/>
      <c r="G35" s="1011" t="s">
        <v>134</v>
      </c>
      <c r="H35" s="1030"/>
      <c r="I35" s="1030"/>
      <c r="J35" s="133" t="s">
        <v>134</v>
      </c>
    </row>
    <row r="36" spans="1:7" ht="15.75" thickTop="1">
      <c r="A36" s="42"/>
      <c r="B36" s="237"/>
      <c r="C36" s="163"/>
      <c r="D36" s="141"/>
      <c r="E36" s="123"/>
      <c r="F36" s="613"/>
      <c r="G36" s="123"/>
    </row>
    <row r="37" spans="1:11" ht="15">
      <c r="A37" s="42"/>
      <c r="B37" s="87" t="s">
        <v>37</v>
      </c>
      <c r="C37" s="163">
        <v>1638</v>
      </c>
      <c r="D37" s="120">
        <v>1422</v>
      </c>
      <c r="E37" s="70">
        <v>15.189873417721511</v>
      </c>
      <c r="F37" s="614">
        <v>1612</v>
      </c>
      <c r="G37" s="70">
        <v>1.6129032258064502</v>
      </c>
      <c r="H37" s="163">
        <v>4911</v>
      </c>
      <c r="I37" s="144">
        <v>4325</v>
      </c>
      <c r="J37" s="123">
        <v>13.549132947976883</v>
      </c>
      <c r="K37" s="203"/>
    </row>
    <row r="38" spans="1:11" ht="15">
      <c r="A38" s="42"/>
      <c r="B38" s="87"/>
      <c r="C38" s="348"/>
      <c r="D38" s="120"/>
      <c r="E38" s="123"/>
      <c r="F38" s="123"/>
      <c r="G38" s="123"/>
      <c r="H38" s="899"/>
      <c r="J38" s="899"/>
      <c r="K38" s="203"/>
    </row>
    <row r="39" spans="1:11" ht="15">
      <c r="A39" s="42"/>
      <c r="B39" s="87" t="s">
        <v>291</v>
      </c>
      <c r="C39" s="348"/>
      <c r="D39" s="120"/>
      <c r="E39" s="251"/>
      <c r="F39" s="123"/>
      <c r="G39" s="123"/>
      <c r="H39" s="899"/>
      <c r="J39" s="899"/>
      <c r="K39" s="203"/>
    </row>
    <row r="40" spans="1:11" ht="15">
      <c r="A40" s="42"/>
      <c r="B40" s="87"/>
      <c r="C40" s="348"/>
      <c r="D40" s="120"/>
      <c r="E40" s="251"/>
      <c r="F40" s="123"/>
      <c r="G40" s="123"/>
      <c r="H40" s="899"/>
      <c r="J40" s="899"/>
      <c r="K40" s="203"/>
    </row>
    <row r="41" spans="1:12" ht="30" customHeight="1">
      <c r="A41" s="42"/>
      <c r="B41" s="87" t="s">
        <v>292</v>
      </c>
      <c r="C41" s="348"/>
      <c r="D41" s="120"/>
      <c r="E41" s="123"/>
      <c r="F41" s="123"/>
      <c r="G41" s="123"/>
      <c r="J41" s="899"/>
      <c r="K41" s="203"/>
      <c r="L41" s="203"/>
    </row>
    <row r="42" spans="1:12" ht="15">
      <c r="A42" s="42"/>
      <c r="B42" s="180" t="s">
        <v>316</v>
      </c>
      <c r="C42" s="348">
        <v>234</v>
      </c>
      <c r="D42" s="120">
        <v>-113</v>
      </c>
      <c r="E42" s="70" t="s">
        <v>320</v>
      </c>
      <c r="F42" s="70">
        <v>-51</v>
      </c>
      <c r="G42" s="70" t="s">
        <v>320</v>
      </c>
      <c r="H42" s="269">
        <v>90</v>
      </c>
      <c r="I42" s="129">
        <v>-57</v>
      </c>
      <c r="J42" s="123" t="s">
        <v>320</v>
      </c>
      <c r="K42" s="203"/>
      <c r="L42" s="203"/>
    </row>
    <row r="43" spans="1:12" ht="15" customHeight="1">
      <c r="A43" s="42"/>
      <c r="B43" s="180" t="s">
        <v>317</v>
      </c>
      <c r="C43" s="348">
        <v>2</v>
      </c>
      <c r="D43" s="120">
        <v>0</v>
      </c>
      <c r="E43" s="70" t="s">
        <v>320</v>
      </c>
      <c r="F43" s="70">
        <v>2</v>
      </c>
      <c r="G43" s="70">
        <v>0</v>
      </c>
      <c r="H43" s="269">
        <v>4</v>
      </c>
      <c r="I43" s="129">
        <v>2</v>
      </c>
      <c r="J43" s="123">
        <v>100</v>
      </c>
      <c r="K43" s="203"/>
      <c r="L43" s="203"/>
    </row>
    <row r="44" spans="1:12" ht="48.75" customHeight="1">
      <c r="A44" s="42"/>
      <c r="B44" s="728" t="s">
        <v>425</v>
      </c>
      <c r="C44" s="269"/>
      <c r="D44" s="120"/>
      <c r="E44" s="70"/>
      <c r="F44" s="70"/>
      <c r="G44" s="70"/>
      <c r="H44" s="269"/>
      <c r="I44" s="269"/>
      <c r="J44" s="123"/>
      <c r="K44" s="203"/>
      <c r="L44" s="203"/>
    </row>
    <row r="45" spans="1:12" ht="15" customHeight="1">
      <c r="A45" s="42"/>
      <c r="B45" s="91" t="s">
        <v>145</v>
      </c>
      <c r="C45" s="348">
        <v>117</v>
      </c>
      <c r="D45" s="70">
        <v>-3</v>
      </c>
      <c r="E45" s="70" t="s">
        <v>320</v>
      </c>
      <c r="F45" s="70">
        <v>104</v>
      </c>
      <c r="G45" s="70">
        <v>12.5</v>
      </c>
      <c r="H45" s="269">
        <v>403</v>
      </c>
      <c r="I45" s="129">
        <v>-293</v>
      </c>
      <c r="J45" s="123" t="s">
        <v>320</v>
      </c>
      <c r="K45" s="70"/>
      <c r="L45" s="381"/>
    </row>
    <row r="46" spans="1:12" ht="15" customHeight="1">
      <c r="A46" s="42"/>
      <c r="B46" s="91" t="s">
        <v>190</v>
      </c>
      <c r="C46" s="348">
        <v>-72</v>
      </c>
      <c r="D46" s="70">
        <v>-6</v>
      </c>
      <c r="E46" s="70" t="s">
        <v>459</v>
      </c>
      <c r="F46" s="70">
        <v>-43</v>
      </c>
      <c r="G46" s="70">
        <v>-67.44186046511629</v>
      </c>
      <c r="H46" s="269">
        <v>-138</v>
      </c>
      <c r="I46" s="129">
        <v>2</v>
      </c>
      <c r="J46" s="123" t="s">
        <v>320</v>
      </c>
      <c r="K46" s="70"/>
      <c r="L46" s="381"/>
    </row>
    <row r="47" spans="1:12" ht="28.5" customHeight="1">
      <c r="A47" s="42"/>
      <c r="B47" s="92" t="s">
        <v>293</v>
      </c>
      <c r="C47" s="348">
        <v>-5</v>
      </c>
      <c r="D47" s="70">
        <v>-6</v>
      </c>
      <c r="E47" s="70">
        <v>16.666666666666664</v>
      </c>
      <c r="F47" s="70">
        <v>-5</v>
      </c>
      <c r="G47" s="70">
        <v>0</v>
      </c>
      <c r="H47" s="269">
        <v>-26</v>
      </c>
      <c r="I47" s="129">
        <v>16</v>
      </c>
      <c r="J47" s="123" t="s">
        <v>320</v>
      </c>
      <c r="K47" s="70"/>
      <c r="L47" s="382"/>
    </row>
    <row r="48" spans="1:11" ht="15" customHeight="1">
      <c r="A48" s="42"/>
      <c r="B48" s="180" t="s">
        <v>186</v>
      </c>
      <c r="C48" s="348"/>
      <c r="D48" s="120"/>
      <c r="E48" s="70"/>
      <c r="F48" s="70"/>
      <c r="G48" s="70"/>
      <c r="H48" s="51"/>
      <c r="I48" s="70"/>
      <c r="J48" s="123"/>
      <c r="K48" s="203"/>
    </row>
    <row r="49" spans="1:11" ht="15" customHeight="1">
      <c r="A49" s="42"/>
      <c r="B49" s="91" t="s">
        <v>145</v>
      </c>
      <c r="C49" s="348">
        <v>92</v>
      </c>
      <c r="D49" s="120">
        <v>1</v>
      </c>
      <c r="E49" s="70" t="s">
        <v>458</v>
      </c>
      <c r="F49" s="70">
        <v>150</v>
      </c>
      <c r="G49" s="70">
        <v>-38.66666666666667</v>
      </c>
      <c r="H49" s="51">
        <v>405</v>
      </c>
      <c r="I49" s="70">
        <v>-52</v>
      </c>
      <c r="J49" s="123" t="s">
        <v>320</v>
      </c>
      <c r="K49" s="203"/>
    </row>
    <row r="50" spans="1:11" ht="15" customHeight="1">
      <c r="A50" s="42"/>
      <c r="B50" s="91" t="s">
        <v>190</v>
      </c>
      <c r="C50" s="348">
        <v>-63</v>
      </c>
      <c r="D50" s="120">
        <v>-62</v>
      </c>
      <c r="E50" s="70">
        <v>-1.6129032258064502</v>
      </c>
      <c r="F50" s="70">
        <v>-58</v>
      </c>
      <c r="G50" s="70">
        <v>-8.62068965517242</v>
      </c>
      <c r="H50" s="269">
        <v>-186</v>
      </c>
      <c r="I50" s="70">
        <v>-110</v>
      </c>
      <c r="J50" s="123">
        <v>-69.0909090909091</v>
      </c>
      <c r="K50" s="203"/>
    </row>
    <row r="51" spans="1:11" ht="29.25" customHeight="1">
      <c r="A51" s="42"/>
      <c r="B51" s="92" t="s">
        <v>293</v>
      </c>
      <c r="C51" s="348">
        <v>-4</v>
      </c>
      <c r="D51" s="120">
        <v>6</v>
      </c>
      <c r="E51" s="70" t="s">
        <v>320</v>
      </c>
      <c r="F51" s="70">
        <v>-15</v>
      </c>
      <c r="G51" s="70">
        <v>73.33333333333334</v>
      </c>
      <c r="H51" s="269">
        <v>-32</v>
      </c>
      <c r="I51" s="70">
        <v>19</v>
      </c>
      <c r="J51" s="123" t="s">
        <v>320</v>
      </c>
      <c r="K51" s="203"/>
    </row>
    <row r="52" spans="1:11" ht="15">
      <c r="A52" s="42"/>
      <c r="B52" s="379"/>
      <c r="C52" s="269"/>
      <c r="D52" s="120"/>
      <c r="E52" s="70"/>
      <c r="F52" s="70"/>
      <c r="G52" s="70"/>
      <c r="H52" s="900"/>
      <c r="I52" s="856"/>
      <c r="J52" s="899"/>
      <c r="K52" s="203"/>
    </row>
    <row r="53" spans="1:11" ht="30">
      <c r="A53" s="42"/>
      <c r="B53" s="87" t="s">
        <v>295</v>
      </c>
      <c r="C53" s="51"/>
      <c r="D53" s="120"/>
      <c r="E53" s="376"/>
      <c r="F53" s="70"/>
      <c r="G53" s="823"/>
      <c r="H53" s="900"/>
      <c r="I53" s="856"/>
      <c r="J53" s="899"/>
      <c r="K53" s="203"/>
    </row>
    <row r="54" spans="1:11" ht="48" customHeight="1">
      <c r="A54" s="42"/>
      <c r="B54" s="728" t="s">
        <v>403</v>
      </c>
      <c r="C54" s="348">
        <v>-53</v>
      </c>
      <c r="D54" s="120">
        <v>-18</v>
      </c>
      <c r="E54" s="70" t="s">
        <v>459</v>
      </c>
      <c r="F54" s="70">
        <v>30</v>
      </c>
      <c r="G54" s="70" t="s">
        <v>320</v>
      </c>
      <c r="H54" s="51">
        <v>78</v>
      </c>
      <c r="I54" s="252">
        <v>-58</v>
      </c>
      <c r="J54" s="123" t="s">
        <v>320</v>
      </c>
      <c r="K54" s="203"/>
    </row>
    <row r="55" spans="1:12" ht="29.25">
      <c r="A55" s="42"/>
      <c r="B55" s="380" t="s">
        <v>294</v>
      </c>
      <c r="C55" s="348">
        <v>12</v>
      </c>
      <c r="D55" s="120">
        <v>5</v>
      </c>
      <c r="E55" s="333" t="s">
        <v>458</v>
      </c>
      <c r="F55" s="333">
        <v>39</v>
      </c>
      <c r="G55" s="333">
        <v>-69.23076923076923</v>
      </c>
      <c r="H55" s="902">
        <v>-17</v>
      </c>
      <c r="I55" s="331">
        <v>40</v>
      </c>
      <c r="J55" s="331" t="s">
        <v>320</v>
      </c>
      <c r="K55" s="203"/>
      <c r="L55" s="203"/>
    </row>
    <row r="56" spans="1:11" ht="15">
      <c r="A56" s="42"/>
      <c r="B56" s="330" t="s">
        <v>147</v>
      </c>
      <c r="C56" s="956">
        <v>260</v>
      </c>
      <c r="D56" s="833">
        <v>-196</v>
      </c>
      <c r="E56" s="333" t="s">
        <v>320</v>
      </c>
      <c r="F56" s="333">
        <v>153</v>
      </c>
      <c r="G56" s="333">
        <v>69.93464052287581</v>
      </c>
      <c r="H56" s="902">
        <v>581</v>
      </c>
      <c r="I56" s="331">
        <v>-491</v>
      </c>
      <c r="J56" s="331" t="s">
        <v>320</v>
      </c>
      <c r="K56" s="203"/>
    </row>
    <row r="57" spans="1:11" ht="15.75" thickBot="1">
      <c r="A57" s="42"/>
      <c r="B57" s="336" t="s">
        <v>148</v>
      </c>
      <c r="C57" s="828">
        <v>1898</v>
      </c>
      <c r="D57" s="834">
        <v>1226</v>
      </c>
      <c r="E57" s="831">
        <v>54.81239804241436</v>
      </c>
      <c r="F57" s="831">
        <v>1765</v>
      </c>
      <c r="G57" s="831">
        <v>7.535410764872519</v>
      </c>
      <c r="H57" s="828">
        <v>5492</v>
      </c>
      <c r="I57" s="337">
        <v>3834</v>
      </c>
      <c r="J57" s="337">
        <v>43.24465310380803</v>
      </c>
      <c r="K57" s="203"/>
    </row>
    <row r="58" spans="1:11" ht="15.75" thickTop="1">
      <c r="A58" s="42"/>
      <c r="B58" s="180"/>
      <c r="C58" s="348"/>
      <c r="D58" s="120"/>
      <c r="E58" s="123"/>
      <c r="F58" s="123"/>
      <c r="G58" s="123"/>
      <c r="H58" s="959"/>
      <c r="I58" s="857"/>
      <c r="J58" s="857"/>
      <c r="K58" s="203"/>
    </row>
    <row r="59" spans="1:11" ht="15">
      <c r="A59" s="42"/>
      <c r="B59" s="180" t="s">
        <v>141</v>
      </c>
      <c r="C59" s="348"/>
      <c r="D59" s="120"/>
      <c r="E59" s="123"/>
      <c r="F59" s="123"/>
      <c r="G59" s="123"/>
      <c r="H59" s="959"/>
      <c r="I59" s="857"/>
      <c r="J59" s="857"/>
      <c r="K59" s="203"/>
    </row>
    <row r="60" spans="1:11" ht="15">
      <c r="A60" s="42"/>
      <c r="B60" s="87" t="s">
        <v>264</v>
      </c>
      <c r="C60" s="348">
        <v>1889</v>
      </c>
      <c r="D60" s="120">
        <v>1217</v>
      </c>
      <c r="E60" s="70">
        <v>55.217748562037805</v>
      </c>
      <c r="F60" s="70">
        <v>1755</v>
      </c>
      <c r="G60" s="70">
        <v>7.635327635327638</v>
      </c>
      <c r="H60" s="51">
        <v>5463</v>
      </c>
      <c r="I60" s="70">
        <v>3766</v>
      </c>
      <c r="J60" s="70">
        <v>45.06107275624005</v>
      </c>
      <c r="K60" s="203"/>
    </row>
    <row r="61" spans="1:11" ht="15">
      <c r="A61" s="42"/>
      <c r="B61" s="332" t="s">
        <v>265</v>
      </c>
      <c r="C61" s="348">
        <v>9</v>
      </c>
      <c r="D61" s="120">
        <v>9</v>
      </c>
      <c r="E61" s="333">
        <v>0</v>
      </c>
      <c r="F61" s="70">
        <v>10</v>
      </c>
      <c r="G61" s="333">
        <v>-9.999999999999998</v>
      </c>
      <c r="H61" s="942">
        <v>29</v>
      </c>
      <c r="I61" s="333">
        <v>68</v>
      </c>
      <c r="J61" s="333">
        <v>-57.35294117647059</v>
      </c>
      <c r="K61" s="203"/>
    </row>
    <row r="62" spans="1:11" ht="19.5" customHeight="1" thickBot="1">
      <c r="A62" s="42"/>
      <c r="B62" s="338"/>
      <c r="C62" s="960">
        <v>1898</v>
      </c>
      <c r="D62" s="834">
        <v>1226</v>
      </c>
      <c r="E62" s="831">
        <v>54.81239804241436</v>
      </c>
      <c r="F62" s="832">
        <v>1765</v>
      </c>
      <c r="G62" s="831">
        <v>7.535410764872519</v>
      </c>
      <c r="H62" s="960">
        <v>5492</v>
      </c>
      <c r="I62" s="858">
        <v>3834</v>
      </c>
      <c r="J62" s="831">
        <v>43.24465310380803</v>
      </c>
      <c r="K62" s="203"/>
    </row>
    <row r="63" spans="1:11" ht="19.5" customHeight="1" thickTop="1">
      <c r="A63" s="42"/>
      <c r="B63" s="730"/>
      <c r="C63" s="731"/>
      <c r="D63" s="732"/>
      <c r="E63" s="70"/>
      <c r="F63" s="733"/>
      <c r="G63" s="69"/>
      <c r="H63" s="731"/>
      <c r="I63" s="732"/>
      <c r="J63" s="70"/>
      <c r="K63" s="203"/>
    </row>
    <row r="64" spans="1:7" ht="15">
      <c r="A64" s="42"/>
      <c r="B64" s="759" t="s">
        <v>330</v>
      </c>
      <c r="C64" s="461"/>
      <c r="D64" s="104"/>
      <c r="E64" s="104"/>
      <c r="F64" s="104"/>
      <c r="G64" s="104"/>
    </row>
    <row r="65" spans="1:7" ht="15">
      <c r="A65" s="42"/>
      <c r="B65" s="42"/>
      <c r="C65" s="312"/>
      <c r="D65" s="274"/>
      <c r="E65" s="104"/>
      <c r="F65" s="104"/>
      <c r="G65" s="104"/>
    </row>
    <row r="66" spans="1:7" ht="15">
      <c r="A66" s="42"/>
      <c r="B66" s="42"/>
      <c r="C66" s="312"/>
      <c r="D66" s="274"/>
      <c r="E66" s="104"/>
      <c r="F66" s="104"/>
      <c r="G66" s="104"/>
    </row>
    <row r="67" spans="3:7" ht="12.75">
      <c r="C67" s="313"/>
      <c r="D67" s="277"/>
      <c r="E67" s="124"/>
      <c r="F67" s="124"/>
      <c r="G67" s="124"/>
    </row>
    <row r="68" spans="3:7" ht="12.75">
      <c r="C68" s="313"/>
      <c r="D68" s="277"/>
      <c r="E68" s="124"/>
      <c r="F68" s="124"/>
      <c r="G68" s="124"/>
    </row>
    <row r="69" spans="3:7" ht="12.75">
      <c r="C69" s="313"/>
      <c r="D69" s="277"/>
      <c r="E69" s="124"/>
      <c r="F69" s="124"/>
      <c r="G69" s="124"/>
    </row>
    <row r="70" spans="3:7" ht="12.75">
      <c r="C70" s="313"/>
      <c r="D70" s="277"/>
      <c r="E70" s="124"/>
      <c r="F70" s="124"/>
      <c r="G70" s="124"/>
    </row>
    <row r="71" spans="3:7" ht="12.75">
      <c r="C71" s="313"/>
      <c r="D71" s="277"/>
      <c r="E71" s="124"/>
      <c r="F71" s="124"/>
      <c r="G71" s="124"/>
    </row>
    <row r="72" spans="3:7" ht="12.75">
      <c r="C72" s="313"/>
      <c r="D72" s="277"/>
      <c r="E72" s="124"/>
      <c r="F72" s="124"/>
      <c r="G72" s="124"/>
    </row>
    <row r="73" spans="3:7" ht="12.75">
      <c r="C73" s="313"/>
      <c r="D73" s="277"/>
      <c r="E73" s="124"/>
      <c r="F73" s="124"/>
      <c r="G73" s="124"/>
    </row>
    <row r="74" spans="3:7" ht="12.75">
      <c r="C74" s="313"/>
      <c r="D74" s="277"/>
      <c r="E74" s="124"/>
      <c r="F74" s="124"/>
      <c r="G74" s="124"/>
    </row>
    <row r="75" spans="3:7" ht="12.75">
      <c r="C75" s="313"/>
      <c r="D75" s="277"/>
      <c r="E75" s="124"/>
      <c r="F75" s="124"/>
      <c r="G75" s="124"/>
    </row>
    <row r="76" spans="3:7" ht="12.75">
      <c r="C76" s="313"/>
      <c r="D76" s="277"/>
      <c r="E76" s="124"/>
      <c r="F76" s="124"/>
      <c r="G76" s="124"/>
    </row>
    <row r="77" spans="3:7" ht="12.75">
      <c r="C77" s="313"/>
      <c r="D77" s="277"/>
      <c r="E77" s="124"/>
      <c r="F77" s="124"/>
      <c r="G77" s="124"/>
    </row>
    <row r="78" spans="3:7" ht="12.75">
      <c r="C78" s="316"/>
      <c r="D78" s="277"/>
      <c r="E78" s="124"/>
      <c r="F78" s="124"/>
      <c r="G78" s="124"/>
    </row>
    <row r="79" spans="3:7" ht="12.75">
      <c r="C79" s="316"/>
      <c r="D79" s="277"/>
      <c r="E79" s="124"/>
      <c r="F79" s="124"/>
      <c r="G79" s="124"/>
    </row>
    <row r="80" spans="3:7" ht="12.75">
      <c r="C80" s="316"/>
      <c r="D80" s="277"/>
      <c r="E80" s="124"/>
      <c r="F80" s="124"/>
      <c r="G80" s="124"/>
    </row>
    <row r="81" spans="3:7" ht="12.75">
      <c r="C81" s="316"/>
      <c r="D81" s="277"/>
      <c r="E81" s="124"/>
      <c r="F81" s="124"/>
      <c r="G81" s="124"/>
    </row>
    <row r="82" spans="3:7" ht="12.75">
      <c r="C82" s="316"/>
      <c r="D82" s="277"/>
      <c r="E82" s="124"/>
      <c r="F82" s="124"/>
      <c r="G82" s="124"/>
    </row>
    <row r="83" spans="3:7" ht="12.75">
      <c r="C83" s="316"/>
      <c r="D83" s="277"/>
      <c r="E83" s="124"/>
      <c r="F83" s="124"/>
      <c r="G83" s="124"/>
    </row>
    <row r="84" spans="3:7" ht="12.75">
      <c r="C84" s="316"/>
      <c r="D84" s="277"/>
      <c r="E84" s="124"/>
      <c r="F84" s="124"/>
      <c r="G84" s="124"/>
    </row>
    <row r="85" spans="3:7" ht="12.75">
      <c r="C85" s="316"/>
      <c r="D85" s="277"/>
      <c r="E85" s="124"/>
      <c r="F85" s="124"/>
      <c r="G85" s="124"/>
    </row>
    <row r="86" spans="3:7" ht="12.75">
      <c r="C86" s="314"/>
      <c r="D86" s="277"/>
      <c r="E86" s="124"/>
      <c r="F86" s="124"/>
      <c r="G86" s="124"/>
    </row>
    <row r="87" spans="3:7" ht="12.75">
      <c r="C87" s="314"/>
      <c r="D87" s="277"/>
      <c r="E87" s="124"/>
      <c r="F87" s="124"/>
      <c r="G87" s="124"/>
    </row>
    <row r="88" spans="3:7" ht="12.75">
      <c r="C88" s="314"/>
      <c r="D88" s="277"/>
      <c r="E88" s="124"/>
      <c r="F88" s="124"/>
      <c r="G88" s="124"/>
    </row>
    <row r="89" spans="3:7" ht="12.75">
      <c r="C89" s="314"/>
      <c r="D89" s="277"/>
      <c r="E89" s="124"/>
      <c r="F89" s="124"/>
      <c r="G89" s="124"/>
    </row>
    <row r="90" spans="3:7" ht="12.75">
      <c r="C90" s="314"/>
      <c r="D90" s="277"/>
      <c r="E90" s="124"/>
      <c r="F90" s="124"/>
      <c r="G90" s="124"/>
    </row>
    <row r="91" spans="3:7" ht="12.75">
      <c r="C91" s="314"/>
      <c r="D91" s="277"/>
      <c r="E91" s="124"/>
      <c r="F91" s="124"/>
      <c r="G91" s="124"/>
    </row>
    <row r="92" spans="3:7" ht="12.75">
      <c r="C92" s="314"/>
      <c r="D92" s="277"/>
      <c r="E92" s="124"/>
      <c r="F92" s="124"/>
      <c r="G92" s="124"/>
    </row>
    <row r="93" spans="3:7" ht="12.75">
      <c r="C93" s="314"/>
      <c r="D93" s="277"/>
      <c r="E93" s="124"/>
      <c r="F93" s="124"/>
      <c r="G93" s="124"/>
    </row>
    <row r="94" spans="3:7" ht="12.75">
      <c r="C94" s="314"/>
      <c r="D94" s="277"/>
      <c r="E94" s="124"/>
      <c r="F94" s="124"/>
      <c r="G94" s="124"/>
    </row>
    <row r="95" spans="3:7" ht="12.75">
      <c r="C95" s="314"/>
      <c r="D95" s="277"/>
      <c r="E95" s="124"/>
      <c r="F95" s="124"/>
      <c r="G95" s="124"/>
    </row>
    <row r="96" spans="3:7" ht="12.75">
      <c r="C96" s="314"/>
      <c r="D96" s="277"/>
      <c r="E96" s="124"/>
      <c r="F96" s="124"/>
      <c r="G96" s="124"/>
    </row>
    <row r="97" spans="3:7" ht="12.75">
      <c r="C97" s="314"/>
      <c r="D97" s="277"/>
      <c r="E97" s="124"/>
      <c r="F97" s="124"/>
      <c r="G97" s="124"/>
    </row>
    <row r="98" spans="3:7" ht="12.75">
      <c r="C98" s="314"/>
      <c r="D98" s="277"/>
      <c r="E98" s="124"/>
      <c r="F98" s="124"/>
      <c r="G98" s="124"/>
    </row>
    <row r="99" spans="3:7" ht="12.75">
      <c r="C99" s="314"/>
      <c r="D99" s="277"/>
      <c r="E99" s="124"/>
      <c r="F99" s="124"/>
      <c r="G99" s="124"/>
    </row>
    <row r="100" spans="3:7" ht="12.75">
      <c r="C100" s="314"/>
      <c r="D100" s="277"/>
      <c r="E100" s="124"/>
      <c r="F100" s="124"/>
      <c r="G100" s="124"/>
    </row>
    <row r="101" spans="3:7" ht="12.75">
      <c r="C101" s="314"/>
      <c r="D101" s="277"/>
      <c r="E101" s="124"/>
      <c r="F101" s="124"/>
      <c r="G101" s="124"/>
    </row>
    <row r="102" spans="3:7" ht="12.75">
      <c r="C102" s="317"/>
      <c r="D102" s="369"/>
      <c r="E102" s="124"/>
      <c r="F102" s="615"/>
      <c r="G102" s="124"/>
    </row>
    <row r="103" spans="3:7" ht="12.75">
      <c r="C103" s="317"/>
      <c r="D103" s="369"/>
      <c r="E103" s="124"/>
      <c r="F103" s="615"/>
      <c r="G103" s="124"/>
    </row>
    <row r="104" spans="3:7" ht="12.75">
      <c r="C104" s="317"/>
      <c r="D104" s="369"/>
      <c r="E104" s="124"/>
      <c r="F104" s="615"/>
      <c r="G104" s="124"/>
    </row>
    <row r="105" spans="3:7" ht="12.75">
      <c r="C105" s="317"/>
      <c r="D105" s="369"/>
      <c r="E105" s="124"/>
      <c r="F105" s="615"/>
      <c r="G105" s="124"/>
    </row>
    <row r="106" spans="3:7" ht="12.75">
      <c r="C106" s="317"/>
      <c r="D106" s="369"/>
      <c r="E106" s="124"/>
      <c r="F106" s="615"/>
      <c r="G106" s="124"/>
    </row>
    <row r="107" spans="3:7" ht="12.75">
      <c r="C107" s="317"/>
      <c r="D107" s="369"/>
      <c r="E107" s="124"/>
      <c r="F107" s="615"/>
      <c r="G107" s="124"/>
    </row>
    <row r="108" spans="3:7" ht="12.75">
      <c r="C108" s="317"/>
      <c r="D108" s="369"/>
      <c r="E108" s="124"/>
      <c r="F108" s="615"/>
      <c r="G108" s="124"/>
    </row>
    <row r="109" spans="3:7" ht="12.75">
      <c r="C109" s="317"/>
      <c r="D109" s="369"/>
      <c r="E109" s="124"/>
      <c r="F109" s="615"/>
      <c r="G109" s="124"/>
    </row>
    <row r="110" spans="3:7" ht="12.75">
      <c r="C110" s="317"/>
      <c r="D110" s="369"/>
      <c r="E110" s="124"/>
      <c r="F110" s="615"/>
      <c r="G110" s="124"/>
    </row>
    <row r="111" spans="3:7" ht="12.75">
      <c r="C111" s="317"/>
      <c r="D111" s="369"/>
      <c r="E111" s="124"/>
      <c r="F111" s="615"/>
      <c r="G111" s="124"/>
    </row>
    <row r="112" spans="3:7" ht="12.75">
      <c r="C112" s="317"/>
      <c r="D112" s="369"/>
      <c r="E112" s="124"/>
      <c r="F112" s="615"/>
      <c r="G112" s="124"/>
    </row>
    <row r="113" spans="3:7" ht="12.75">
      <c r="C113" s="317"/>
      <c r="D113" s="369"/>
      <c r="E113" s="124"/>
      <c r="F113" s="615"/>
      <c r="G113" s="124"/>
    </row>
    <row r="114" spans="3:7" ht="12.75">
      <c r="C114" s="317"/>
      <c r="D114" s="369"/>
      <c r="E114" s="124"/>
      <c r="F114" s="615"/>
      <c r="G114" s="124"/>
    </row>
    <row r="115" spans="3:7" ht="12.75">
      <c r="C115" s="317"/>
      <c r="D115" s="369"/>
      <c r="E115" s="124"/>
      <c r="F115" s="615"/>
      <c r="G115" s="124"/>
    </row>
    <row r="116" spans="3:7" ht="12.75">
      <c r="C116" s="317"/>
      <c r="D116" s="369"/>
      <c r="E116" s="124"/>
      <c r="F116" s="615"/>
      <c r="G116" s="124"/>
    </row>
    <row r="117" spans="3:7" ht="12.75">
      <c r="C117" s="317"/>
      <c r="D117" s="369"/>
      <c r="E117" s="124"/>
      <c r="F117" s="615"/>
      <c r="G117" s="124"/>
    </row>
    <row r="118" spans="3:7" ht="12.75">
      <c r="C118" s="317"/>
      <c r="D118" s="369"/>
      <c r="E118" s="124"/>
      <c r="F118" s="615"/>
      <c r="G118" s="124"/>
    </row>
    <row r="119" spans="3:7" ht="12.75">
      <c r="C119" s="317"/>
      <c r="D119" s="369"/>
      <c r="E119" s="124"/>
      <c r="F119" s="615"/>
      <c r="G119" s="124"/>
    </row>
    <row r="120" spans="3:7" ht="12.75">
      <c r="C120" s="317"/>
      <c r="D120" s="369"/>
      <c r="E120" s="124"/>
      <c r="F120" s="615"/>
      <c r="G120" s="124"/>
    </row>
    <row r="121" spans="3:7" ht="12.75">
      <c r="C121" s="317"/>
      <c r="D121" s="369"/>
      <c r="E121" s="124"/>
      <c r="F121" s="615"/>
      <c r="G121" s="124"/>
    </row>
    <row r="122" spans="3:7" ht="12.75">
      <c r="C122" s="317"/>
      <c r="D122" s="369"/>
      <c r="E122" s="124"/>
      <c r="F122" s="615"/>
      <c r="G122" s="124"/>
    </row>
    <row r="123" spans="3:7" ht="12.75">
      <c r="C123" s="317"/>
      <c r="D123" s="369"/>
      <c r="E123" s="124"/>
      <c r="F123" s="615"/>
      <c r="G123" s="124"/>
    </row>
    <row r="124" spans="3:7" ht="12.75">
      <c r="C124" s="317"/>
      <c r="D124" s="369"/>
      <c r="E124" s="124"/>
      <c r="F124" s="615"/>
      <c r="G124" s="124"/>
    </row>
    <row r="125" spans="3:7" ht="12.75">
      <c r="C125" s="317"/>
      <c r="D125" s="369"/>
      <c r="E125" s="124"/>
      <c r="F125" s="615"/>
      <c r="G125" s="124"/>
    </row>
    <row r="126" spans="3:7" ht="12.75">
      <c r="C126" s="317"/>
      <c r="D126" s="369"/>
      <c r="E126" s="124"/>
      <c r="F126" s="615"/>
      <c r="G126" s="124"/>
    </row>
    <row r="127" spans="3:7" ht="12.75">
      <c r="C127" s="317"/>
      <c r="D127" s="369"/>
      <c r="E127" s="124"/>
      <c r="F127" s="615"/>
      <c r="G127" s="124"/>
    </row>
    <row r="128" spans="3:7" ht="12.75">
      <c r="C128" s="317"/>
      <c r="D128" s="369"/>
      <c r="E128" s="124"/>
      <c r="F128" s="615"/>
      <c r="G128" s="124"/>
    </row>
    <row r="129" spans="3:7" ht="12.75">
      <c r="C129" s="317"/>
      <c r="D129" s="369"/>
      <c r="E129" s="124"/>
      <c r="F129" s="615"/>
      <c r="G129" s="124"/>
    </row>
    <row r="130" spans="3:7" ht="12.75">
      <c r="C130" s="317"/>
      <c r="D130" s="369"/>
      <c r="E130" s="124"/>
      <c r="F130" s="615"/>
      <c r="G130" s="124"/>
    </row>
    <row r="131" spans="3:7" ht="12.75">
      <c r="C131" s="317"/>
      <c r="D131" s="369"/>
      <c r="E131" s="124"/>
      <c r="F131" s="615"/>
      <c r="G131" s="124"/>
    </row>
    <row r="132" spans="3:7" ht="12.75">
      <c r="C132" s="317"/>
      <c r="D132" s="369"/>
      <c r="E132" s="124"/>
      <c r="F132" s="615"/>
      <c r="G132" s="124"/>
    </row>
    <row r="133" spans="3:7" ht="12.75">
      <c r="C133" s="317"/>
      <c r="D133" s="369"/>
      <c r="E133" s="124"/>
      <c r="F133" s="615"/>
      <c r="G133" s="124"/>
    </row>
    <row r="134" spans="3:7" ht="12.75">
      <c r="C134" s="317"/>
      <c r="D134" s="369"/>
      <c r="E134" s="124"/>
      <c r="F134" s="615"/>
      <c r="G134" s="124"/>
    </row>
    <row r="135" spans="3:7" ht="12.75">
      <c r="C135" s="317"/>
      <c r="D135" s="369"/>
      <c r="E135" s="124"/>
      <c r="F135" s="615"/>
      <c r="G135" s="124"/>
    </row>
    <row r="136" spans="3:7" ht="12.75">
      <c r="C136" s="317"/>
      <c r="D136" s="369"/>
      <c r="E136" s="124"/>
      <c r="F136" s="615"/>
      <c r="G136" s="124"/>
    </row>
    <row r="137" spans="3:7" ht="12.75">
      <c r="C137" s="317"/>
      <c r="D137" s="369"/>
      <c r="E137" s="124"/>
      <c r="F137" s="615"/>
      <c r="G137" s="124"/>
    </row>
    <row r="138" spans="3:7" ht="12.75">
      <c r="C138" s="317"/>
      <c r="D138" s="369"/>
      <c r="E138" s="124"/>
      <c r="F138" s="615"/>
      <c r="G138" s="124"/>
    </row>
    <row r="139" spans="3:7" ht="12.75">
      <c r="C139" s="317"/>
      <c r="D139" s="369"/>
      <c r="E139" s="124"/>
      <c r="F139" s="615"/>
      <c r="G139" s="124"/>
    </row>
    <row r="140" spans="3:7" ht="12.75">
      <c r="C140" s="317"/>
      <c r="D140" s="369"/>
      <c r="E140" s="124"/>
      <c r="F140" s="615"/>
      <c r="G140" s="124"/>
    </row>
    <row r="141" spans="3:7" ht="12.75">
      <c r="C141" s="317"/>
      <c r="D141" s="369"/>
      <c r="E141" s="124"/>
      <c r="F141" s="615"/>
      <c r="G141" s="124"/>
    </row>
    <row r="142" spans="3:7" ht="12.75">
      <c r="C142" s="317"/>
      <c r="D142" s="369"/>
      <c r="E142" s="124"/>
      <c r="F142" s="615"/>
      <c r="G142" s="124"/>
    </row>
    <row r="143" spans="3:7" ht="12.75">
      <c r="C143" s="317"/>
      <c r="D143" s="369"/>
      <c r="E143" s="124"/>
      <c r="F143" s="615"/>
      <c r="G143" s="124"/>
    </row>
    <row r="144" spans="3:7" ht="12.75">
      <c r="C144" s="317"/>
      <c r="D144" s="369"/>
      <c r="E144" s="124"/>
      <c r="F144" s="615"/>
      <c r="G144" s="124"/>
    </row>
    <row r="145" spans="3:7" ht="12.75">
      <c r="C145" s="317"/>
      <c r="D145" s="369"/>
      <c r="E145" s="124"/>
      <c r="F145" s="615"/>
      <c r="G145" s="124"/>
    </row>
    <row r="146" spans="3:7" ht="12.75">
      <c r="C146" s="317"/>
      <c r="D146" s="369"/>
      <c r="E146" s="124"/>
      <c r="F146" s="615"/>
      <c r="G146" s="124"/>
    </row>
    <row r="147" spans="3:7" ht="12.75">
      <c r="C147" s="317"/>
      <c r="D147" s="369"/>
      <c r="E147" s="124"/>
      <c r="F147" s="615"/>
      <c r="G147" s="124"/>
    </row>
    <row r="148" spans="3:7" ht="12.75">
      <c r="C148" s="317"/>
      <c r="D148" s="369"/>
      <c r="E148" s="124"/>
      <c r="F148" s="615"/>
      <c r="G148" s="124"/>
    </row>
    <row r="149" spans="3:7" ht="12.75">
      <c r="C149" s="317"/>
      <c r="D149" s="369"/>
      <c r="E149" s="124"/>
      <c r="F149" s="615"/>
      <c r="G149" s="124"/>
    </row>
    <row r="150" spans="3:7" ht="12.75">
      <c r="C150" s="317"/>
      <c r="D150" s="369"/>
      <c r="E150" s="124"/>
      <c r="F150" s="615"/>
      <c r="G150" s="124"/>
    </row>
    <row r="151" spans="3:7" ht="12.75">
      <c r="C151" s="317"/>
      <c r="D151" s="369"/>
      <c r="E151" s="124"/>
      <c r="F151" s="615"/>
      <c r="G151" s="124"/>
    </row>
    <row r="152" spans="3:7" ht="12.75">
      <c r="C152" s="317"/>
      <c r="D152" s="369"/>
      <c r="E152" s="124"/>
      <c r="F152" s="615"/>
      <c r="G152" s="124"/>
    </row>
    <row r="153" spans="3:7" ht="12.75">
      <c r="C153" s="318"/>
      <c r="D153" s="369"/>
      <c r="E153" s="124"/>
      <c r="F153" s="615"/>
      <c r="G153" s="124"/>
    </row>
    <row r="154" spans="3:7" ht="12.75">
      <c r="C154" s="318"/>
      <c r="D154" s="369"/>
      <c r="E154" s="124"/>
      <c r="F154" s="615"/>
      <c r="G154" s="124"/>
    </row>
    <row r="155" spans="3:7" ht="12.75">
      <c r="C155" s="318"/>
      <c r="D155" s="369"/>
      <c r="E155" s="124"/>
      <c r="F155" s="615"/>
      <c r="G155" s="124"/>
    </row>
    <row r="156" spans="3:7" ht="12.75">
      <c r="C156" s="318"/>
      <c r="D156" s="369"/>
      <c r="E156" s="124"/>
      <c r="F156" s="615"/>
      <c r="G156" s="124"/>
    </row>
    <row r="157" spans="3:7" ht="12.75">
      <c r="C157" s="318"/>
      <c r="D157" s="369"/>
      <c r="E157" s="124"/>
      <c r="F157" s="615"/>
      <c r="G157" s="124"/>
    </row>
    <row r="158" spans="3:7" ht="12.75">
      <c r="C158" s="318"/>
      <c r="D158" s="369"/>
      <c r="E158" s="124"/>
      <c r="F158" s="615"/>
      <c r="G158" s="124"/>
    </row>
    <row r="159" spans="3:7" ht="12.75">
      <c r="C159" s="318"/>
      <c r="D159" s="369"/>
      <c r="E159" s="124"/>
      <c r="F159" s="615"/>
      <c r="G159" s="124"/>
    </row>
    <row r="160" spans="3:7" ht="12.75">
      <c r="C160" s="318"/>
      <c r="D160" s="369"/>
      <c r="E160" s="124"/>
      <c r="F160" s="615"/>
      <c r="G160" s="124"/>
    </row>
    <row r="161" spans="3:7" ht="12.75">
      <c r="C161" s="318"/>
      <c r="D161" s="369"/>
      <c r="E161" s="124"/>
      <c r="F161" s="615"/>
      <c r="G161" s="124"/>
    </row>
    <row r="162" spans="3:7" ht="12.75">
      <c r="C162" s="318"/>
      <c r="D162" s="369"/>
      <c r="E162" s="124"/>
      <c r="F162" s="615"/>
      <c r="G162" s="124"/>
    </row>
    <row r="163" spans="3:7" ht="12.75">
      <c r="C163" s="318"/>
      <c r="D163" s="369"/>
      <c r="E163" s="124"/>
      <c r="F163" s="615"/>
      <c r="G163" s="124"/>
    </row>
    <row r="164" spans="3:7" ht="12.75">
      <c r="C164" s="318"/>
      <c r="D164" s="369"/>
      <c r="E164" s="124"/>
      <c r="F164" s="615"/>
      <c r="G164" s="124"/>
    </row>
    <row r="165" spans="3:7" ht="12.75">
      <c r="C165" s="318"/>
      <c r="D165" s="369"/>
      <c r="E165" s="124"/>
      <c r="F165" s="615"/>
      <c r="G165" s="124"/>
    </row>
    <row r="166" spans="3:7" ht="12.75">
      <c r="C166" s="318"/>
      <c r="D166" s="369"/>
      <c r="E166" s="124"/>
      <c r="F166" s="615"/>
      <c r="G166" s="124"/>
    </row>
  </sheetData>
  <sheetProtection/>
  <mergeCells count="11">
    <mergeCell ref="I4:I5"/>
    <mergeCell ref="H34:H35"/>
    <mergeCell ref="I34:I35"/>
    <mergeCell ref="C34:C35"/>
    <mergeCell ref="D34:D35"/>
    <mergeCell ref="F34:F35"/>
    <mergeCell ref="A2:C2"/>
    <mergeCell ref="C4:C5"/>
    <mergeCell ref="D4:D5"/>
    <mergeCell ref="F4:F5"/>
    <mergeCell ref="H4:H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0"/>
  <sheetViews>
    <sheetView zoomScale="85" zoomScaleNormal="85" zoomScalePageLayoutView="0" workbookViewId="0" topLeftCell="A1">
      <pane xSplit="3" ySplit="7" topLeftCell="D8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P17" sqref="P17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6" width="13.00390625" style="203" bestFit="1" customWidth="1"/>
    <col min="7" max="7" width="12.57421875" style="203" customWidth="1"/>
    <col min="8" max="8" width="5.421875" style="0" customWidth="1"/>
    <col min="9" max="9" width="12.8515625" style="203" customWidth="1"/>
    <col min="10" max="10" width="10.8515625" style="203" customWidth="1"/>
    <col min="11" max="11" width="9.7109375" style="203" customWidth="1"/>
    <col min="12" max="12" width="9.140625" style="0" customWidth="1"/>
    <col min="13" max="13" width="11.8515625" style="0" customWidth="1"/>
  </cols>
  <sheetData>
    <row r="1" spans="1:13" s="24" customFormat="1" ht="20.25">
      <c r="A1" s="239" t="s">
        <v>239</v>
      </c>
      <c r="B1" s="230"/>
      <c r="C1" s="230"/>
      <c r="D1" s="230"/>
      <c r="E1" s="230"/>
      <c r="F1" s="230"/>
      <c r="G1" s="230"/>
      <c r="H1" s="154"/>
      <c r="I1" s="154"/>
      <c r="J1" s="154"/>
      <c r="K1" s="154"/>
      <c r="L1" s="154"/>
      <c r="M1" s="25"/>
    </row>
    <row r="2" spans="1:13" s="26" customFormat="1" ht="15">
      <c r="A2" s="1044" t="s">
        <v>52</v>
      </c>
      <c r="B2" s="1044"/>
      <c r="C2" s="1044"/>
      <c r="D2" s="231"/>
      <c r="E2" s="231"/>
      <c r="F2" s="231"/>
      <c r="G2" s="231"/>
      <c r="H2" s="128"/>
      <c r="I2" s="128"/>
      <c r="J2" s="128"/>
      <c r="K2" s="128"/>
      <c r="L2" s="128"/>
      <c r="M2" s="27"/>
    </row>
    <row r="3" spans="1:12" ht="1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203"/>
    </row>
    <row r="4" spans="1:21" ht="15.75" customHeight="1" thickTop="1">
      <c r="A4" s="52"/>
      <c r="B4" s="232"/>
      <c r="C4" s="233"/>
      <c r="D4" s="243"/>
      <c r="E4" s="243" t="s">
        <v>266</v>
      </c>
      <c r="F4" s="243"/>
      <c r="G4" s="243"/>
      <c r="H4" s="228"/>
      <c r="I4" s="243"/>
      <c r="J4" s="340" t="s">
        <v>279</v>
      </c>
      <c r="K4" s="340"/>
      <c r="L4" s="340"/>
      <c r="M4" s="38"/>
      <c r="N4" s="38"/>
      <c r="O4" s="38"/>
      <c r="P4" s="38"/>
      <c r="Q4" s="38"/>
      <c r="R4" s="38"/>
      <c r="S4" s="38"/>
      <c r="T4" s="38"/>
      <c r="U4" s="38"/>
    </row>
    <row r="5" spans="1:21" s="54" customFormat="1" ht="15">
      <c r="A5" s="53"/>
      <c r="B5" s="180"/>
      <c r="C5" s="100"/>
      <c r="D5" s="234">
        <v>43738</v>
      </c>
      <c r="E5" s="234">
        <v>43646</v>
      </c>
      <c r="F5" s="234">
        <v>43465</v>
      </c>
      <c r="G5" s="234">
        <v>43738</v>
      </c>
      <c r="H5" s="244"/>
      <c r="I5" s="234">
        <v>43738</v>
      </c>
      <c r="J5" s="234">
        <v>43646</v>
      </c>
      <c r="K5" s="234">
        <v>43465</v>
      </c>
      <c r="L5" s="234">
        <v>43738</v>
      </c>
      <c r="M5" s="95"/>
      <c r="N5" s="95"/>
      <c r="O5" s="95"/>
      <c r="P5" s="95"/>
      <c r="Q5" s="95"/>
      <c r="R5" s="95"/>
      <c r="S5" s="95"/>
      <c r="T5" s="95"/>
      <c r="U5" s="95"/>
    </row>
    <row r="6" spans="1:21" s="56" customFormat="1" ht="21.75" customHeight="1" thickBot="1">
      <c r="A6" s="55"/>
      <c r="B6" s="235" t="s">
        <v>132</v>
      </c>
      <c r="C6" s="236"/>
      <c r="D6" s="74">
        <v>2019</v>
      </c>
      <c r="E6" s="74">
        <v>2019</v>
      </c>
      <c r="F6" s="74" t="s">
        <v>404</v>
      </c>
      <c r="G6" s="74">
        <v>2018</v>
      </c>
      <c r="H6" s="74"/>
      <c r="I6" s="74">
        <v>2019</v>
      </c>
      <c r="J6" s="74">
        <v>2019</v>
      </c>
      <c r="K6" s="74" t="s">
        <v>404</v>
      </c>
      <c r="L6" s="74">
        <v>2018</v>
      </c>
      <c r="M6" s="96"/>
      <c r="N6" s="96"/>
      <c r="O6" s="96"/>
      <c r="P6" s="96"/>
      <c r="Q6" s="96"/>
      <c r="R6" s="96"/>
      <c r="S6" s="96"/>
      <c r="T6" s="96"/>
      <c r="U6" s="96"/>
    </row>
    <row r="7" spans="1:21" ht="15.75" thickTop="1">
      <c r="A7" s="52"/>
      <c r="B7" s="87"/>
      <c r="C7" s="147"/>
      <c r="D7" s="147"/>
      <c r="E7" s="147"/>
      <c r="F7" s="147"/>
      <c r="G7" s="147"/>
      <c r="H7" s="73"/>
      <c r="I7" s="73"/>
      <c r="J7" s="371"/>
      <c r="K7" s="73"/>
      <c r="L7" s="42"/>
      <c r="M7" s="38"/>
      <c r="N7" s="875"/>
      <c r="O7" s="38"/>
      <c r="P7" s="38"/>
      <c r="Q7" s="38"/>
      <c r="R7" s="38"/>
      <c r="S7" s="38"/>
      <c r="T7" s="38"/>
      <c r="U7" s="38"/>
    </row>
    <row r="8" spans="1:21" ht="15">
      <c r="A8" s="52"/>
      <c r="B8" s="87" t="s">
        <v>267</v>
      </c>
      <c r="C8" s="147"/>
      <c r="D8" s="147"/>
      <c r="E8" s="147"/>
      <c r="F8" s="147"/>
      <c r="G8" s="147"/>
      <c r="H8" s="73"/>
      <c r="I8" s="73"/>
      <c r="J8" s="371"/>
      <c r="K8" s="73"/>
      <c r="L8" s="42"/>
      <c r="M8" s="38"/>
      <c r="N8" s="875"/>
      <c r="O8" s="38"/>
      <c r="P8" s="38"/>
      <c r="Q8" s="38"/>
      <c r="R8" s="38"/>
      <c r="S8" s="38"/>
      <c r="T8" s="38"/>
      <c r="U8" s="38"/>
    </row>
    <row r="9" spans="1:21" ht="15">
      <c r="A9" s="52"/>
      <c r="B9" s="237" t="s">
        <v>149</v>
      </c>
      <c r="C9" s="147"/>
      <c r="D9" s="973">
        <v>21538</v>
      </c>
      <c r="E9" s="901">
        <v>18921</v>
      </c>
      <c r="F9" s="144">
        <v>22185</v>
      </c>
      <c r="G9" s="144">
        <v>20096</v>
      </c>
      <c r="H9" s="144"/>
      <c r="I9" s="144"/>
      <c r="J9" s="144"/>
      <c r="K9" s="144"/>
      <c r="L9" s="42"/>
      <c r="M9" s="38"/>
      <c r="N9" s="876"/>
      <c r="O9" s="38"/>
      <c r="P9" s="38"/>
      <c r="Q9" s="38"/>
      <c r="R9" s="38"/>
      <c r="S9" s="38"/>
      <c r="T9" s="38"/>
      <c r="U9" s="38"/>
    </row>
    <row r="10" spans="1:21" ht="15">
      <c r="A10" s="52"/>
      <c r="B10" s="180" t="s">
        <v>205</v>
      </c>
      <c r="C10" s="180"/>
      <c r="D10" s="973">
        <v>53563</v>
      </c>
      <c r="E10" s="901">
        <v>51815</v>
      </c>
      <c r="F10" s="144">
        <v>47278</v>
      </c>
      <c r="G10" s="144">
        <v>49934</v>
      </c>
      <c r="H10" s="144"/>
      <c r="I10" s="123"/>
      <c r="J10" s="123"/>
      <c r="K10" s="123"/>
      <c r="L10" s="42"/>
      <c r="M10" s="38"/>
      <c r="N10" s="877"/>
      <c r="O10" s="38"/>
      <c r="P10" s="38"/>
      <c r="Q10" s="38"/>
      <c r="R10" s="38"/>
      <c r="S10" s="38"/>
      <c r="T10" s="38"/>
      <c r="U10" s="38"/>
    </row>
    <row r="11" spans="1:21" ht="15">
      <c r="A11" s="52"/>
      <c r="B11" s="180" t="s">
        <v>150</v>
      </c>
      <c r="C11" s="147"/>
      <c r="D11" s="973">
        <v>42120</v>
      </c>
      <c r="E11" s="901">
        <v>43679</v>
      </c>
      <c r="F11" s="144">
        <v>40178</v>
      </c>
      <c r="G11" s="144">
        <v>34302</v>
      </c>
      <c r="H11" s="144"/>
      <c r="I11" s="348">
        <v>53</v>
      </c>
      <c r="J11" s="123">
        <v>27</v>
      </c>
      <c r="K11" s="123">
        <v>24</v>
      </c>
      <c r="L11" s="123">
        <v>36</v>
      </c>
      <c r="M11" s="38"/>
      <c r="N11" s="877"/>
      <c r="O11" s="38"/>
      <c r="P11" s="38"/>
      <c r="Q11" s="38"/>
      <c r="R11" s="38"/>
      <c r="S11" s="38"/>
      <c r="T11" s="38"/>
      <c r="U11" s="38"/>
    </row>
    <row r="12" spans="1:21" ht="15">
      <c r="A12" s="52"/>
      <c r="B12" s="180" t="s">
        <v>206</v>
      </c>
      <c r="C12" s="147"/>
      <c r="D12" s="973">
        <v>22098</v>
      </c>
      <c r="E12" s="901">
        <v>16887</v>
      </c>
      <c r="F12" s="144">
        <v>17029</v>
      </c>
      <c r="G12" s="144">
        <v>18760</v>
      </c>
      <c r="H12" s="144"/>
      <c r="I12" s="348">
        <v>161</v>
      </c>
      <c r="J12" s="123">
        <v>130</v>
      </c>
      <c r="K12" s="123">
        <v>54</v>
      </c>
      <c r="L12" s="123">
        <v>29</v>
      </c>
      <c r="M12" s="38"/>
      <c r="N12" s="877"/>
      <c r="O12" s="38"/>
      <c r="P12" s="38"/>
      <c r="Q12" s="38"/>
      <c r="R12" s="38"/>
      <c r="S12" s="38"/>
      <c r="T12" s="38"/>
      <c r="U12" s="38"/>
    </row>
    <row r="13" spans="1:21" ht="15">
      <c r="A13" s="52"/>
      <c r="B13" s="180" t="s">
        <v>212</v>
      </c>
      <c r="C13" s="147"/>
      <c r="D13" s="973">
        <v>63853</v>
      </c>
      <c r="E13" s="901">
        <v>61497</v>
      </c>
      <c r="F13" s="144">
        <v>58197</v>
      </c>
      <c r="G13" s="144">
        <v>55533</v>
      </c>
      <c r="H13" s="144"/>
      <c r="I13" s="348"/>
      <c r="J13" s="123"/>
      <c r="K13" s="378"/>
      <c r="L13" s="123"/>
      <c r="M13" s="38"/>
      <c r="N13" s="877"/>
      <c r="O13" s="38"/>
      <c r="P13" s="38"/>
      <c r="Q13" s="38"/>
      <c r="R13" s="38"/>
      <c r="S13" s="38"/>
      <c r="T13" s="38"/>
      <c r="U13" s="38"/>
    </row>
    <row r="14" spans="1:21" ht="15">
      <c r="A14" s="52"/>
      <c r="B14" s="180" t="s">
        <v>151</v>
      </c>
      <c r="C14" s="356"/>
      <c r="D14" s="973">
        <v>353436</v>
      </c>
      <c r="E14" s="901">
        <v>350474</v>
      </c>
      <c r="F14" s="144">
        <v>345003</v>
      </c>
      <c r="G14" s="144">
        <v>340375</v>
      </c>
      <c r="H14" s="144"/>
      <c r="I14" s="348"/>
      <c r="J14" s="123"/>
      <c r="K14" s="123"/>
      <c r="L14" s="123"/>
      <c r="M14" s="38"/>
      <c r="N14" s="877"/>
      <c r="O14" s="38"/>
      <c r="P14" s="38"/>
      <c r="Q14" s="38"/>
      <c r="R14" s="38"/>
      <c r="S14" s="38"/>
      <c r="T14" s="38"/>
      <c r="U14" s="38"/>
    </row>
    <row r="15" spans="1:21" ht="15">
      <c r="A15" s="52"/>
      <c r="B15" s="180" t="s">
        <v>153</v>
      </c>
      <c r="C15" s="356"/>
      <c r="D15" s="973">
        <v>14904</v>
      </c>
      <c r="E15" s="901">
        <v>14183</v>
      </c>
      <c r="F15" s="144">
        <v>13418</v>
      </c>
      <c r="G15" s="144">
        <v>15188</v>
      </c>
      <c r="H15" s="144"/>
      <c r="I15" s="269">
        <v>0</v>
      </c>
      <c r="J15" s="129">
        <v>0</v>
      </c>
      <c r="K15" s="123">
        <v>5</v>
      </c>
      <c r="L15" s="123">
        <v>7</v>
      </c>
      <c r="M15" s="38"/>
      <c r="N15" s="877"/>
      <c r="O15" s="38"/>
      <c r="P15" s="38"/>
      <c r="Q15" s="38"/>
      <c r="R15" s="38"/>
      <c r="S15" s="38"/>
      <c r="T15" s="38"/>
      <c r="U15" s="38"/>
    </row>
    <row r="16" spans="1:21" ht="15">
      <c r="A16" s="52"/>
      <c r="B16" s="180" t="s">
        <v>258</v>
      </c>
      <c r="C16" s="147"/>
      <c r="D16" s="973">
        <v>842</v>
      </c>
      <c r="E16" s="901">
        <v>845</v>
      </c>
      <c r="F16" s="144">
        <v>838</v>
      </c>
      <c r="G16" s="144">
        <v>835</v>
      </c>
      <c r="H16" s="144"/>
      <c r="I16" s="269"/>
      <c r="J16" s="129"/>
      <c r="K16" s="378"/>
      <c r="L16" s="123"/>
      <c r="M16" s="38"/>
      <c r="N16" s="877"/>
      <c r="O16" s="38"/>
      <c r="P16" s="38"/>
      <c r="Q16" s="38"/>
      <c r="R16" s="38"/>
      <c r="S16" s="38"/>
      <c r="T16" s="38"/>
      <c r="U16" s="38"/>
    </row>
    <row r="17" spans="1:21" ht="15">
      <c r="A17" s="52"/>
      <c r="B17" s="180" t="s">
        <v>207</v>
      </c>
      <c r="C17" s="147"/>
      <c r="D17" s="280" t="s">
        <v>299</v>
      </c>
      <c r="E17" s="280" t="s">
        <v>299</v>
      </c>
      <c r="F17" s="123">
        <v>0</v>
      </c>
      <c r="G17" s="123">
        <v>0</v>
      </c>
      <c r="H17" s="142"/>
      <c r="I17" s="269">
        <v>27474</v>
      </c>
      <c r="J17" s="129">
        <v>28606</v>
      </c>
      <c r="K17" s="123">
        <v>28153</v>
      </c>
      <c r="L17" s="123">
        <v>28269</v>
      </c>
      <c r="M17" s="38"/>
      <c r="N17" s="878"/>
      <c r="O17" s="38"/>
      <c r="P17" s="38"/>
      <c r="Q17" s="38"/>
      <c r="R17" s="38"/>
      <c r="S17" s="38"/>
      <c r="T17" s="38"/>
      <c r="U17" s="38"/>
    </row>
    <row r="18" spans="1:21" ht="15">
      <c r="A18" s="52"/>
      <c r="B18" s="180" t="s">
        <v>152</v>
      </c>
      <c r="C18" s="147"/>
      <c r="D18" s="973">
        <v>3189</v>
      </c>
      <c r="E18" s="901">
        <v>3180</v>
      </c>
      <c r="F18" s="144">
        <v>1450</v>
      </c>
      <c r="G18" s="144">
        <v>1326</v>
      </c>
      <c r="H18" s="142"/>
      <c r="I18" s="269"/>
      <c r="J18" s="129"/>
      <c r="K18" s="123"/>
      <c r="L18" s="123"/>
      <c r="M18" s="38"/>
      <c r="N18" s="878"/>
      <c r="O18" s="38"/>
      <c r="P18" s="38"/>
      <c r="Q18" s="38"/>
      <c r="R18" s="38"/>
      <c r="S18" s="38"/>
      <c r="T18" s="38"/>
      <c r="U18" s="38"/>
    </row>
    <row r="19" spans="1:21" ht="15">
      <c r="A19" s="52"/>
      <c r="B19" s="332" t="s">
        <v>231</v>
      </c>
      <c r="C19" s="341"/>
      <c r="D19" s="973">
        <v>5171</v>
      </c>
      <c r="E19" s="901">
        <v>5170</v>
      </c>
      <c r="F19" s="144">
        <v>5175</v>
      </c>
      <c r="G19" s="144">
        <v>5175</v>
      </c>
      <c r="H19" s="334"/>
      <c r="I19" s="942"/>
      <c r="J19" s="333"/>
      <c r="K19" s="331"/>
      <c r="L19" s="331"/>
      <c r="M19" s="38"/>
      <c r="N19" s="877"/>
      <c r="O19" s="38"/>
      <c r="P19" s="38"/>
      <c r="Q19" s="38"/>
      <c r="R19" s="38"/>
      <c r="S19" s="38"/>
      <c r="T19" s="38"/>
      <c r="U19" s="38"/>
    </row>
    <row r="20" spans="1:21" ht="15.75" thickBot="1">
      <c r="A20" s="52"/>
      <c r="B20" s="235" t="s">
        <v>7</v>
      </c>
      <c r="C20" s="351"/>
      <c r="D20" s="974">
        <v>580714</v>
      </c>
      <c r="E20" s="344">
        <v>566651</v>
      </c>
      <c r="F20" s="344">
        <v>550751</v>
      </c>
      <c r="G20" s="344">
        <v>541524</v>
      </c>
      <c r="H20" s="767"/>
      <c r="I20" s="974">
        <v>27688</v>
      </c>
      <c r="J20" s="344">
        <v>28763</v>
      </c>
      <c r="K20" s="344">
        <v>28236</v>
      </c>
      <c r="L20" s="344">
        <v>28341</v>
      </c>
      <c r="M20" s="38"/>
      <c r="N20" s="877"/>
      <c r="O20" s="38"/>
      <c r="P20" s="38"/>
      <c r="Q20" s="38"/>
      <c r="R20" s="38"/>
      <c r="S20" s="38"/>
      <c r="T20" s="38"/>
      <c r="U20" s="38"/>
    </row>
    <row r="21" spans="1:21" ht="15.75" thickTop="1">
      <c r="A21" s="52"/>
      <c r="B21" s="99"/>
      <c r="C21" s="86"/>
      <c r="D21" s="975"/>
      <c r="E21" s="213"/>
      <c r="F21" s="213"/>
      <c r="G21" s="213"/>
      <c r="H21" s="142"/>
      <c r="I21" s="859"/>
      <c r="J21" s="129"/>
      <c r="K21" s="378"/>
      <c r="L21" s="123"/>
      <c r="M21" s="38"/>
      <c r="N21" s="877"/>
      <c r="O21" s="38"/>
      <c r="P21" s="38"/>
      <c r="Q21" s="38"/>
      <c r="R21" s="38"/>
      <c r="S21" s="38"/>
      <c r="T21" s="38"/>
      <c r="U21" s="38"/>
    </row>
    <row r="22" spans="1:21" ht="15">
      <c r="A22" s="52"/>
      <c r="B22" s="87" t="s">
        <v>269</v>
      </c>
      <c r="C22" s="147"/>
      <c r="D22" s="976"/>
      <c r="E22" s="147"/>
      <c r="F22" s="147"/>
      <c r="G22" s="147"/>
      <c r="H22" s="142"/>
      <c r="I22" s="861"/>
      <c r="J22" s="123"/>
      <c r="K22" s="378"/>
      <c r="L22" s="123"/>
      <c r="M22" s="38"/>
      <c r="N22" s="878"/>
      <c r="O22" s="38"/>
      <c r="P22" s="38"/>
      <c r="Q22" s="38"/>
      <c r="R22" s="38"/>
      <c r="S22" s="38"/>
      <c r="T22" s="38"/>
      <c r="U22" s="38"/>
    </row>
    <row r="23" spans="1:21" ht="15">
      <c r="A23" s="52"/>
      <c r="B23" s="180" t="s">
        <v>160</v>
      </c>
      <c r="C23" s="147"/>
      <c r="D23" s="973">
        <v>22802</v>
      </c>
      <c r="E23" s="901">
        <v>26999</v>
      </c>
      <c r="F23" s="144">
        <v>22648</v>
      </c>
      <c r="G23" s="144">
        <v>20888</v>
      </c>
      <c r="H23" s="144"/>
      <c r="I23" s="269"/>
      <c r="J23" s="129"/>
      <c r="K23" s="378"/>
      <c r="L23" s="123"/>
      <c r="M23" s="38"/>
      <c r="N23" s="878"/>
      <c r="O23" s="38"/>
      <c r="P23" s="38"/>
      <c r="Q23" s="38"/>
      <c r="R23" s="38"/>
      <c r="S23" s="38"/>
      <c r="T23" s="38"/>
      <c r="U23" s="38"/>
    </row>
    <row r="24" spans="1:21" ht="15">
      <c r="A24" s="52"/>
      <c r="B24" s="180" t="s">
        <v>213</v>
      </c>
      <c r="C24" s="147"/>
      <c r="D24" s="973">
        <v>400217</v>
      </c>
      <c r="E24" s="901">
        <v>391301</v>
      </c>
      <c r="F24" s="144">
        <v>393785</v>
      </c>
      <c r="G24" s="144">
        <v>388295</v>
      </c>
      <c r="H24" s="144"/>
      <c r="I24" s="269"/>
      <c r="J24" s="129"/>
      <c r="K24" s="123"/>
      <c r="L24" s="123"/>
      <c r="M24" s="38"/>
      <c r="N24" s="877"/>
      <c r="O24" s="38"/>
      <c r="P24" s="38"/>
      <c r="Q24" s="38"/>
      <c r="R24" s="38"/>
      <c r="S24" s="38"/>
      <c r="T24" s="38"/>
      <c r="U24" s="38"/>
    </row>
    <row r="25" spans="1:21" ht="15">
      <c r="A25" s="52"/>
      <c r="B25" s="180" t="s">
        <v>206</v>
      </c>
      <c r="C25" s="147"/>
      <c r="D25" s="973">
        <v>21944</v>
      </c>
      <c r="E25" s="901">
        <v>16957</v>
      </c>
      <c r="F25" s="144">
        <v>16692</v>
      </c>
      <c r="G25" s="144">
        <v>18344</v>
      </c>
      <c r="H25" s="144"/>
      <c r="I25" s="269">
        <v>7</v>
      </c>
      <c r="J25" s="129">
        <v>11</v>
      </c>
      <c r="K25" s="123">
        <v>18</v>
      </c>
      <c r="L25" s="123">
        <v>34</v>
      </c>
      <c r="M25" s="38"/>
      <c r="N25" s="877"/>
      <c r="O25" s="38"/>
      <c r="P25" s="38"/>
      <c r="Q25" s="38"/>
      <c r="R25" s="38"/>
      <c r="S25" s="38"/>
      <c r="T25" s="38"/>
      <c r="U25" s="38"/>
    </row>
    <row r="26" spans="1:21" ht="15">
      <c r="A26" s="52"/>
      <c r="B26" s="180" t="s">
        <v>154</v>
      </c>
      <c r="C26" s="356"/>
      <c r="D26" s="973">
        <v>23193</v>
      </c>
      <c r="E26" s="901">
        <v>23742</v>
      </c>
      <c r="F26" s="144">
        <v>18440</v>
      </c>
      <c r="G26" s="144">
        <v>20671</v>
      </c>
      <c r="H26" s="144"/>
      <c r="I26" s="269">
        <v>102</v>
      </c>
      <c r="J26" s="129">
        <v>93</v>
      </c>
      <c r="K26" s="123">
        <v>100</v>
      </c>
      <c r="L26" s="123">
        <v>118</v>
      </c>
      <c r="M26" s="38"/>
      <c r="N26" s="877"/>
      <c r="O26" s="38"/>
      <c r="P26" s="38"/>
      <c r="Q26" s="38"/>
      <c r="R26" s="38"/>
      <c r="S26" s="38"/>
      <c r="T26" s="38"/>
      <c r="U26" s="38"/>
    </row>
    <row r="27" spans="1:21" ht="15">
      <c r="A27" s="52"/>
      <c r="B27" s="180" t="s">
        <v>208</v>
      </c>
      <c r="C27" s="147"/>
      <c r="D27" s="973">
        <v>57712</v>
      </c>
      <c r="E27" s="901">
        <v>53912</v>
      </c>
      <c r="F27" s="144">
        <v>45712</v>
      </c>
      <c r="G27" s="144">
        <v>41192</v>
      </c>
      <c r="H27" s="142"/>
      <c r="I27" s="269">
        <v>3909</v>
      </c>
      <c r="J27" s="129">
        <v>5524</v>
      </c>
      <c r="K27" s="123">
        <v>4141</v>
      </c>
      <c r="L27" s="123">
        <v>4140</v>
      </c>
      <c r="M27" s="38"/>
      <c r="N27" s="877"/>
      <c r="O27" s="38"/>
      <c r="P27" s="38"/>
      <c r="Q27" s="38"/>
      <c r="R27" s="38"/>
      <c r="S27" s="38"/>
      <c r="T27" s="38"/>
      <c r="U27" s="38"/>
    </row>
    <row r="28" spans="1:21" ht="15">
      <c r="A28" s="52"/>
      <c r="B28" s="332" t="s">
        <v>209</v>
      </c>
      <c r="C28" s="342"/>
      <c r="D28" s="973">
        <v>3573</v>
      </c>
      <c r="E28" s="901">
        <v>3572</v>
      </c>
      <c r="F28" s="144">
        <v>3599</v>
      </c>
      <c r="G28" s="144">
        <v>3619</v>
      </c>
      <c r="H28" s="768"/>
      <c r="I28" s="942">
        <v>3573</v>
      </c>
      <c r="J28" s="333">
        <v>3572</v>
      </c>
      <c r="K28" s="331">
        <v>3599</v>
      </c>
      <c r="L28" s="331">
        <v>3619</v>
      </c>
      <c r="M28" s="38"/>
      <c r="N28" s="877"/>
      <c r="O28" s="38"/>
      <c r="P28" s="38"/>
      <c r="Q28" s="38"/>
      <c r="R28" s="38"/>
      <c r="S28" s="38"/>
      <c r="T28" s="38"/>
      <c r="U28" s="38"/>
    </row>
    <row r="29" spans="1:21" ht="15">
      <c r="A29" s="52"/>
      <c r="B29" s="330" t="s">
        <v>8</v>
      </c>
      <c r="C29" s="352"/>
      <c r="D29" s="977">
        <v>529441</v>
      </c>
      <c r="E29" s="776">
        <v>516483</v>
      </c>
      <c r="F29" s="776">
        <v>500876</v>
      </c>
      <c r="G29" s="776">
        <v>493009</v>
      </c>
      <c r="H29" s="334"/>
      <c r="I29" s="942">
        <v>7591</v>
      </c>
      <c r="J29" s="333">
        <v>9200</v>
      </c>
      <c r="K29" s="331">
        <v>7858</v>
      </c>
      <c r="L29" s="331">
        <v>7911</v>
      </c>
      <c r="M29" s="38"/>
      <c r="N29" s="877"/>
      <c r="O29" s="38"/>
      <c r="P29" s="38"/>
      <c r="Q29" s="38"/>
      <c r="R29" s="38"/>
      <c r="S29" s="38"/>
      <c r="T29" s="38"/>
      <c r="U29" s="38"/>
    </row>
    <row r="30" spans="1:21" ht="15.75" thickBot="1">
      <c r="A30" s="52"/>
      <c r="B30" s="235" t="s">
        <v>268</v>
      </c>
      <c r="C30" s="353"/>
      <c r="D30" s="978">
        <v>51273</v>
      </c>
      <c r="E30" s="153">
        <v>50168</v>
      </c>
      <c r="F30" s="153">
        <v>49875</v>
      </c>
      <c r="G30" s="153">
        <v>48515</v>
      </c>
      <c r="H30" s="153"/>
      <c r="I30" s="943">
        <v>20097</v>
      </c>
      <c r="J30" s="838">
        <v>19563</v>
      </c>
      <c r="K30" s="153">
        <v>20378</v>
      </c>
      <c r="L30" s="153">
        <v>20430</v>
      </c>
      <c r="M30" s="38"/>
      <c r="N30" s="877"/>
      <c r="O30" s="38"/>
      <c r="P30" s="38"/>
      <c r="Q30" s="38"/>
      <c r="R30" s="38"/>
      <c r="S30" s="38"/>
      <c r="T30" s="38"/>
      <c r="U30" s="38"/>
    </row>
    <row r="31" spans="1:21" ht="15.75" thickTop="1">
      <c r="A31" s="52"/>
      <c r="B31" s="142"/>
      <c r="C31" s="97"/>
      <c r="D31" s="979"/>
      <c r="E31" s="142"/>
      <c r="F31" s="142"/>
      <c r="G31" s="142"/>
      <c r="H31" s="142"/>
      <c r="I31" s="269"/>
      <c r="J31" s="129"/>
      <c r="K31" s="378"/>
      <c r="L31" s="123"/>
      <c r="M31" s="38"/>
      <c r="N31" s="877"/>
      <c r="O31" s="38"/>
      <c r="P31" s="38"/>
      <c r="Q31" s="38"/>
      <c r="R31" s="38"/>
      <c r="S31" s="38"/>
      <c r="T31" s="38"/>
      <c r="U31" s="38"/>
    </row>
    <row r="32" spans="1:21" ht="15">
      <c r="A32" s="52"/>
      <c r="B32" s="87" t="s">
        <v>270</v>
      </c>
      <c r="C32" s="100"/>
      <c r="D32" s="979"/>
      <c r="E32" s="142"/>
      <c r="F32" s="142"/>
      <c r="G32" s="142"/>
      <c r="H32" s="142"/>
      <c r="I32" s="269"/>
      <c r="J32" s="129"/>
      <c r="K32" s="378"/>
      <c r="L32" s="123"/>
      <c r="M32" s="38"/>
      <c r="N32" s="878"/>
      <c r="O32" s="38"/>
      <c r="P32" s="38"/>
      <c r="Q32" s="38"/>
      <c r="R32" s="38"/>
      <c r="S32" s="38"/>
      <c r="T32" s="38"/>
      <c r="U32" s="38"/>
    </row>
    <row r="33" spans="1:21" ht="15">
      <c r="A33" s="52"/>
      <c r="B33" s="180" t="s">
        <v>78</v>
      </c>
      <c r="C33" s="97"/>
      <c r="D33" s="296">
        <v>10964</v>
      </c>
      <c r="E33" s="280">
        <v>10978</v>
      </c>
      <c r="F33" s="123">
        <v>10898</v>
      </c>
      <c r="G33" s="123">
        <v>10974</v>
      </c>
      <c r="H33" s="144"/>
      <c r="I33" s="269">
        <v>10974</v>
      </c>
      <c r="J33" s="129">
        <v>10987</v>
      </c>
      <c r="K33" s="123">
        <v>10900</v>
      </c>
      <c r="L33" s="123">
        <v>10976</v>
      </c>
      <c r="M33" s="38"/>
      <c r="N33" s="878"/>
      <c r="O33" s="38"/>
      <c r="P33" s="38"/>
      <c r="Q33" s="38"/>
      <c r="R33" s="38"/>
      <c r="S33" s="38"/>
      <c r="T33" s="38"/>
      <c r="U33" s="38"/>
    </row>
    <row r="34" spans="1:21" ht="15">
      <c r="A34" s="52"/>
      <c r="B34" s="180" t="s">
        <v>210</v>
      </c>
      <c r="C34" s="97"/>
      <c r="D34" s="296">
        <v>2009</v>
      </c>
      <c r="E34" s="280">
        <v>2009</v>
      </c>
      <c r="F34" s="123">
        <v>2812</v>
      </c>
      <c r="G34" s="123">
        <v>2812</v>
      </c>
      <c r="H34" s="142"/>
      <c r="I34" s="269">
        <v>2009</v>
      </c>
      <c r="J34" s="129">
        <v>2009</v>
      </c>
      <c r="K34" s="123">
        <v>2812</v>
      </c>
      <c r="L34" s="123">
        <v>2812</v>
      </c>
      <c r="M34" s="38"/>
      <c r="N34" s="877"/>
      <c r="O34" s="38"/>
      <c r="P34" s="38"/>
      <c r="Q34" s="38"/>
      <c r="R34" s="38"/>
      <c r="S34" s="38"/>
      <c r="T34" s="38"/>
      <c r="U34" s="38"/>
    </row>
    <row r="35" spans="1:21" ht="15">
      <c r="A35" s="52"/>
      <c r="B35" s="180" t="s">
        <v>155</v>
      </c>
      <c r="C35" s="97"/>
      <c r="D35" s="296">
        <v>4229</v>
      </c>
      <c r="E35" s="280">
        <v>3942</v>
      </c>
      <c r="F35" s="123">
        <v>3701</v>
      </c>
      <c r="G35" s="123">
        <v>3606</v>
      </c>
      <c r="H35" s="144"/>
      <c r="I35" s="269">
        <v>158</v>
      </c>
      <c r="J35" s="129">
        <v>123</v>
      </c>
      <c r="K35" s="123">
        <v>180</v>
      </c>
      <c r="L35" s="123">
        <v>127</v>
      </c>
      <c r="M35" s="38"/>
      <c r="N35" s="877"/>
      <c r="O35" s="38"/>
      <c r="P35" s="38"/>
      <c r="Q35" s="38"/>
      <c r="R35" s="38"/>
      <c r="S35" s="38"/>
      <c r="T35" s="38"/>
      <c r="U35" s="38"/>
    </row>
    <row r="36" spans="1:21" ht="15">
      <c r="A36" s="52"/>
      <c r="B36" s="332" t="s">
        <v>156</v>
      </c>
      <c r="C36" s="355"/>
      <c r="D36" s="296">
        <v>33244</v>
      </c>
      <c r="E36" s="280">
        <v>32421</v>
      </c>
      <c r="F36" s="123">
        <v>31634</v>
      </c>
      <c r="G36" s="123">
        <v>30284</v>
      </c>
      <c r="H36" s="334"/>
      <c r="I36" s="902">
        <v>6956</v>
      </c>
      <c r="J36" s="331">
        <v>6444</v>
      </c>
      <c r="K36" s="331">
        <v>6486</v>
      </c>
      <c r="L36" s="331">
        <v>6515</v>
      </c>
      <c r="M36" s="38"/>
      <c r="N36" s="877"/>
      <c r="O36" s="38"/>
      <c r="P36" s="38"/>
      <c r="Q36" s="38"/>
      <c r="R36" s="38"/>
      <c r="S36" s="38"/>
      <c r="T36" s="38"/>
      <c r="U36" s="38"/>
    </row>
    <row r="37" spans="1:21" ht="15.75" thickBot="1">
      <c r="A37" s="52"/>
      <c r="B37" s="336" t="s">
        <v>271</v>
      </c>
      <c r="C37" s="354"/>
      <c r="D37" s="974">
        <v>50446</v>
      </c>
      <c r="E37" s="344">
        <v>49350</v>
      </c>
      <c r="F37" s="344">
        <v>49045</v>
      </c>
      <c r="G37" s="344">
        <v>47676</v>
      </c>
      <c r="H37" s="344"/>
      <c r="I37" s="941">
        <v>20097</v>
      </c>
      <c r="J37" s="344">
        <v>19563</v>
      </c>
      <c r="K37" s="344">
        <v>20378</v>
      </c>
      <c r="L37" s="344">
        <v>20430</v>
      </c>
      <c r="M37" s="38"/>
      <c r="N37" s="877"/>
      <c r="O37" s="38"/>
      <c r="P37" s="38"/>
      <c r="Q37" s="38"/>
      <c r="R37" s="38"/>
      <c r="S37" s="38"/>
      <c r="T37" s="38"/>
      <c r="U37" s="38"/>
    </row>
    <row r="38" spans="1:21" ht="15.75" thickTop="1">
      <c r="A38" s="52"/>
      <c r="B38" s="332" t="s">
        <v>183</v>
      </c>
      <c r="C38" s="343"/>
      <c r="D38" s="980">
        <v>827</v>
      </c>
      <c r="E38" s="334">
        <v>818</v>
      </c>
      <c r="F38" s="334">
        <v>830</v>
      </c>
      <c r="G38" s="334">
        <v>839</v>
      </c>
      <c r="H38" s="334"/>
      <c r="I38" s="902"/>
      <c r="J38" s="331"/>
      <c r="K38" s="331"/>
      <c r="L38" s="331"/>
      <c r="M38" s="38"/>
      <c r="N38" s="877"/>
      <c r="O38" s="38"/>
      <c r="P38" s="38"/>
      <c r="Q38" s="38"/>
      <c r="R38" s="38"/>
      <c r="S38" s="38"/>
      <c r="T38" s="38"/>
      <c r="U38" s="38"/>
    </row>
    <row r="39" spans="1:21" ht="15.75" thickBot="1">
      <c r="A39" s="52"/>
      <c r="B39" s="336" t="s">
        <v>272</v>
      </c>
      <c r="C39" s="354"/>
      <c r="D39" s="974">
        <v>51273</v>
      </c>
      <c r="E39" s="344">
        <v>50168</v>
      </c>
      <c r="F39" s="344">
        <v>49875</v>
      </c>
      <c r="G39" s="344">
        <v>48515</v>
      </c>
      <c r="H39" s="344"/>
      <c r="I39" s="941">
        <v>20097</v>
      </c>
      <c r="J39" s="344">
        <v>19563</v>
      </c>
      <c r="K39" s="344">
        <v>20378</v>
      </c>
      <c r="L39" s="344">
        <v>20430</v>
      </c>
      <c r="M39" s="38"/>
      <c r="N39" s="878"/>
      <c r="O39" s="38"/>
      <c r="P39" s="38"/>
      <c r="Q39" s="38"/>
      <c r="R39" s="38"/>
      <c r="S39" s="38"/>
      <c r="T39" s="38"/>
      <c r="U39" s="38"/>
    </row>
    <row r="40" spans="1:21" ht="15.75" thickTop="1">
      <c r="A40" s="52"/>
      <c r="B40" s="98"/>
      <c r="C40" s="97"/>
      <c r="D40" s="979"/>
      <c r="E40" s="839"/>
      <c r="F40" s="835"/>
      <c r="G40" s="142"/>
      <c r="H40" s="142"/>
      <c r="I40" s="861"/>
      <c r="J40" s="123"/>
      <c r="K40" s="123"/>
      <c r="L40" s="123"/>
      <c r="M40" s="38"/>
      <c r="N40" s="877"/>
      <c r="O40" s="38"/>
      <c r="P40" s="38"/>
      <c r="Q40" s="38"/>
      <c r="R40" s="38"/>
      <c r="S40" s="38"/>
      <c r="T40" s="38"/>
      <c r="U40" s="38"/>
    </row>
    <row r="41" spans="1:21" ht="15">
      <c r="A41" s="52"/>
      <c r="B41" s="94"/>
      <c r="C41" s="97"/>
      <c r="D41" s="979"/>
      <c r="E41" s="839"/>
      <c r="F41" s="835"/>
      <c r="G41" s="142"/>
      <c r="H41" s="142"/>
      <c r="I41" s="861"/>
      <c r="J41" s="123"/>
      <c r="K41" s="123"/>
      <c r="L41" s="123"/>
      <c r="M41" s="38"/>
      <c r="N41" s="879"/>
      <c r="O41" s="38"/>
      <c r="P41" s="38"/>
      <c r="Q41" s="38"/>
      <c r="R41" s="38"/>
      <c r="S41" s="38"/>
      <c r="T41" s="38"/>
      <c r="U41" s="38"/>
    </row>
    <row r="42" spans="1:21" ht="15">
      <c r="A42" s="52"/>
      <c r="B42" s="87" t="s">
        <v>273</v>
      </c>
      <c r="C42" s="97"/>
      <c r="D42" s="979"/>
      <c r="E42" s="839"/>
      <c r="F42" s="835"/>
      <c r="G42" s="142"/>
      <c r="H42" s="73"/>
      <c r="I42" s="863"/>
      <c r="J42" s="142"/>
      <c r="K42" s="142"/>
      <c r="L42" s="142"/>
      <c r="M42" s="42"/>
      <c r="N42" s="874"/>
      <c r="O42" s="38"/>
      <c r="P42" s="38"/>
      <c r="Q42" s="38"/>
      <c r="R42" s="38"/>
      <c r="S42" s="38"/>
      <c r="T42" s="38"/>
      <c r="U42" s="38"/>
    </row>
    <row r="43" spans="1:21" ht="15">
      <c r="A43" s="52"/>
      <c r="B43" s="94" t="s">
        <v>196</v>
      </c>
      <c r="C43" s="97"/>
      <c r="D43" s="979"/>
      <c r="E43" s="839"/>
      <c r="F43" s="835"/>
      <c r="G43" s="142"/>
      <c r="H43" s="73"/>
      <c r="I43" s="863"/>
      <c r="J43" s="142"/>
      <c r="K43" s="142"/>
      <c r="L43" s="142"/>
      <c r="M43" s="42"/>
      <c r="N43" s="874"/>
      <c r="O43" s="38"/>
      <c r="P43" s="38"/>
      <c r="Q43" s="38"/>
      <c r="R43" s="38"/>
      <c r="S43" s="38"/>
      <c r="T43" s="38"/>
      <c r="U43" s="38"/>
    </row>
    <row r="44" spans="1:21" ht="15">
      <c r="A44" s="52"/>
      <c r="B44" s="101" t="s">
        <v>287</v>
      </c>
      <c r="C44" s="97"/>
      <c r="D44" s="981">
        <v>18.960810240799827</v>
      </c>
      <c r="E44" s="657">
        <v>18.527658110771682</v>
      </c>
      <c r="F44" s="840">
        <v>18.11915097645287</v>
      </c>
      <c r="G44" s="657" t="s">
        <v>443</v>
      </c>
      <c r="H44" s="73"/>
      <c r="I44" s="1008">
        <v>7.08</v>
      </c>
      <c r="J44" s="658">
        <v>6.870002400394241</v>
      </c>
      <c r="K44" s="658">
        <v>6.884147708884782</v>
      </c>
      <c r="L44" s="658">
        <v>6.9</v>
      </c>
      <c r="M44" s="42"/>
      <c r="N44" s="874"/>
      <c r="O44" s="38"/>
      <c r="P44" s="38"/>
      <c r="Q44" s="38"/>
      <c r="R44" s="38"/>
      <c r="S44" s="38"/>
      <c r="T44" s="38"/>
      <c r="U44" s="38"/>
    </row>
    <row r="45" spans="1:21" ht="4.5" customHeight="1" thickBot="1">
      <c r="A45" s="52"/>
      <c r="B45" s="102"/>
      <c r="C45" s="103"/>
      <c r="D45" s="982"/>
      <c r="E45" s="396"/>
      <c r="F45" s="148"/>
      <c r="G45" s="148"/>
      <c r="H45" s="149"/>
      <c r="I45" s="74"/>
      <c r="J45" s="397"/>
      <c r="K45" s="374"/>
      <c r="L45" s="374"/>
      <c r="M45" s="38"/>
      <c r="N45" s="874"/>
      <c r="O45" s="38"/>
      <c r="P45" s="38"/>
      <c r="Q45" s="38"/>
      <c r="R45" s="38"/>
      <c r="S45" s="38"/>
      <c r="T45" s="38"/>
      <c r="U45" s="38"/>
    </row>
    <row r="46" spans="1:21" ht="15.75" thickTop="1">
      <c r="A46" s="52"/>
      <c r="B46" s="38"/>
      <c r="C46" s="38"/>
      <c r="D46" s="372"/>
      <c r="E46" s="372"/>
      <c r="F46" s="42"/>
      <c r="G46" s="42"/>
      <c r="H46" s="42"/>
      <c r="I46" s="39"/>
      <c r="J46" s="372"/>
      <c r="K46" s="42"/>
      <c r="L46" s="42"/>
      <c r="M46" s="38"/>
      <c r="N46" s="873"/>
      <c r="O46" s="38"/>
      <c r="P46" s="38"/>
      <c r="Q46" s="38"/>
      <c r="R46" s="38"/>
      <c r="S46" s="38"/>
      <c r="T46" s="38"/>
      <c r="U46" s="38"/>
    </row>
    <row r="47" spans="1:21" ht="15">
      <c r="A47" s="848" t="s">
        <v>245</v>
      </c>
      <c r="B47" s="203" t="s">
        <v>405</v>
      </c>
      <c r="C47" s="38"/>
      <c r="D47" s="42"/>
      <c r="E47" s="42"/>
      <c r="F47" s="42"/>
      <c r="G47" s="42"/>
      <c r="H47" s="38"/>
      <c r="I47" s="39"/>
      <c r="J47" s="372"/>
      <c r="K47" s="42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ht="15">
      <c r="A48" s="52"/>
      <c r="B48" s="38"/>
      <c r="C48" s="38"/>
      <c r="D48" s="42"/>
      <c r="E48" s="42"/>
      <c r="F48" s="42"/>
      <c r="G48" s="42"/>
      <c r="H48" s="38"/>
      <c r="I48" s="39"/>
      <c r="J48" s="372"/>
      <c r="K48" s="42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ht="15">
      <c r="A49" s="52"/>
      <c r="B49" s="38"/>
      <c r="C49" s="38"/>
      <c r="D49" s="42"/>
      <c r="E49" s="42"/>
      <c r="F49" s="42"/>
      <c r="G49" s="42"/>
      <c r="H49" s="38"/>
      <c r="I49" s="39"/>
      <c r="J49" s="42"/>
      <c r="K49" s="42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2:21" ht="14.25" customHeight="1">
      <c r="B50" s="38"/>
      <c r="C50" s="38"/>
      <c r="D50" s="42"/>
      <c r="E50" s="42"/>
      <c r="F50" s="42"/>
      <c r="G50" s="42"/>
      <c r="H50" s="38"/>
      <c r="I50" s="39"/>
      <c r="J50" s="42"/>
      <c r="K50" s="39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2:21" ht="15">
      <c r="B51" s="38"/>
      <c r="C51" s="38"/>
      <c r="D51" s="42"/>
      <c r="E51" s="42"/>
      <c r="F51" s="42"/>
      <c r="G51" s="42"/>
      <c r="H51" s="38"/>
      <c r="I51" s="39"/>
      <c r="J51" s="42"/>
      <c r="K51" s="39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2:21" ht="15">
      <c r="B52" s="38"/>
      <c r="C52" s="38"/>
      <c r="D52" s="42"/>
      <c r="E52" s="42"/>
      <c r="F52" s="42"/>
      <c r="G52" s="42"/>
      <c r="H52" s="38"/>
      <c r="I52" s="39"/>
      <c r="J52" s="42"/>
      <c r="K52" s="39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2:21" ht="15">
      <c r="B53" s="38"/>
      <c r="C53" s="38"/>
      <c r="D53" s="42"/>
      <c r="E53" s="42"/>
      <c r="F53" s="42"/>
      <c r="G53" s="42"/>
      <c r="H53" s="38"/>
      <c r="I53" s="39"/>
      <c r="J53" s="42"/>
      <c r="K53" s="39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2:21" ht="15">
      <c r="B54" s="38"/>
      <c r="C54" s="38"/>
      <c r="D54" s="42"/>
      <c r="E54" s="42"/>
      <c r="F54" s="42"/>
      <c r="G54" s="42"/>
      <c r="H54" s="38"/>
      <c r="I54" s="39"/>
      <c r="J54" s="42"/>
      <c r="K54" s="39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2:21" ht="15">
      <c r="B55" s="38"/>
      <c r="C55" s="38"/>
      <c r="D55" s="42"/>
      <c r="E55" s="42"/>
      <c r="F55" s="42"/>
      <c r="G55" s="42"/>
      <c r="H55" s="38"/>
      <c r="I55" s="39"/>
      <c r="J55" s="42"/>
      <c r="K55" s="39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2:21" ht="15">
      <c r="B56" s="38"/>
      <c r="C56" s="38"/>
      <c r="D56" s="42"/>
      <c r="E56" s="42"/>
      <c r="F56" s="42"/>
      <c r="G56" s="42"/>
      <c r="H56" s="38"/>
      <c r="I56" s="39"/>
      <c r="J56" s="42"/>
      <c r="K56" s="39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2:21" ht="15">
      <c r="B57" s="38"/>
      <c r="C57" s="38"/>
      <c r="D57" s="42"/>
      <c r="E57" s="42"/>
      <c r="F57" s="42"/>
      <c r="G57" s="42"/>
      <c r="H57" s="38"/>
      <c r="I57" s="39"/>
      <c r="J57" s="42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2:21" ht="15">
      <c r="B58" s="38"/>
      <c r="C58" s="38"/>
      <c r="D58" s="42"/>
      <c r="E58" s="42"/>
      <c r="F58" s="42"/>
      <c r="G58" s="42"/>
      <c r="H58" s="38"/>
      <c r="I58" s="39"/>
      <c r="J58" s="42"/>
      <c r="K58" s="39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2:21" ht="15">
      <c r="B59" s="38"/>
      <c r="C59" s="38"/>
      <c r="D59" s="42"/>
      <c r="E59" s="42"/>
      <c r="F59" s="42"/>
      <c r="G59" s="42"/>
      <c r="H59" s="38"/>
      <c r="I59" s="39"/>
      <c r="J59" s="42"/>
      <c r="K59" s="39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2:21" ht="15">
      <c r="B60" s="38"/>
      <c r="C60" s="38"/>
      <c r="D60" s="42"/>
      <c r="E60" s="42"/>
      <c r="F60" s="42"/>
      <c r="G60" s="42"/>
      <c r="H60" s="38"/>
      <c r="I60" s="39"/>
      <c r="J60" s="42"/>
      <c r="K60" s="39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2:21" ht="15">
      <c r="B61" s="38"/>
      <c r="C61" s="38"/>
      <c r="D61" s="42"/>
      <c r="E61" s="42"/>
      <c r="F61" s="42"/>
      <c r="G61" s="42"/>
      <c r="H61" s="38"/>
      <c r="I61" s="39"/>
      <c r="J61" s="42"/>
      <c r="K61" s="39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2:21" ht="15">
      <c r="B62" s="38"/>
      <c r="C62" s="38"/>
      <c r="D62" s="42"/>
      <c r="E62" s="42"/>
      <c r="F62" s="42"/>
      <c r="G62" s="42"/>
      <c r="H62" s="38"/>
      <c r="I62" s="39"/>
      <c r="J62" s="42"/>
      <c r="K62" s="39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2:21" ht="15">
      <c r="B63" s="38"/>
      <c r="C63" s="38"/>
      <c r="D63" s="42"/>
      <c r="E63" s="42"/>
      <c r="F63" s="42"/>
      <c r="G63" s="42"/>
      <c r="H63" s="38"/>
      <c r="I63" s="39"/>
      <c r="J63" s="42"/>
      <c r="K63" s="39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2:21" ht="15">
      <c r="B64" s="38"/>
      <c r="C64" s="38"/>
      <c r="D64" s="42"/>
      <c r="E64" s="42"/>
      <c r="F64" s="42"/>
      <c r="G64" s="42"/>
      <c r="H64" s="38"/>
      <c r="I64" s="39"/>
      <c r="J64" s="42"/>
      <c r="K64" s="39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2:21" ht="15">
      <c r="B65" s="38"/>
      <c r="C65" s="38"/>
      <c r="D65" s="42"/>
      <c r="E65" s="42"/>
      <c r="F65" s="42"/>
      <c r="G65" s="42"/>
      <c r="H65" s="38"/>
      <c r="I65" s="39"/>
      <c r="J65" s="42"/>
      <c r="K65" s="39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2:21" ht="15">
      <c r="B66" s="38"/>
      <c r="C66" s="38"/>
      <c r="D66" s="42"/>
      <c r="E66" s="42"/>
      <c r="F66" s="42"/>
      <c r="G66" s="42"/>
      <c r="H66" s="38"/>
      <c r="I66" s="39"/>
      <c r="J66" s="42"/>
      <c r="K66" s="39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2:21" ht="15">
      <c r="B67" s="38"/>
      <c r="C67" s="38"/>
      <c r="D67" s="42"/>
      <c r="E67" s="42"/>
      <c r="F67" s="42"/>
      <c r="G67" s="42"/>
      <c r="H67" s="38"/>
      <c r="I67" s="39"/>
      <c r="J67" s="42"/>
      <c r="K67" s="39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2:21" ht="15">
      <c r="B68" s="38"/>
      <c r="C68" s="38"/>
      <c r="D68" s="42"/>
      <c r="E68" s="42"/>
      <c r="F68" s="42"/>
      <c r="G68" s="42"/>
      <c r="H68" s="38"/>
      <c r="I68" s="39"/>
      <c r="J68" s="42"/>
      <c r="K68" s="39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2:21" ht="15">
      <c r="B69" s="38"/>
      <c r="C69" s="38"/>
      <c r="D69" s="42"/>
      <c r="E69" s="42"/>
      <c r="F69" s="42"/>
      <c r="G69" s="42"/>
      <c r="H69" s="38"/>
      <c r="I69" s="39"/>
      <c r="J69" s="42"/>
      <c r="K69" s="39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2:21" ht="15">
      <c r="B70" s="38"/>
      <c r="C70" s="38"/>
      <c r="D70" s="42"/>
      <c r="E70" s="42"/>
      <c r="F70" s="42"/>
      <c r="G70" s="42"/>
      <c r="H70" s="38"/>
      <c r="I70" s="39"/>
      <c r="J70" s="42"/>
      <c r="K70" s="39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2:21" ht="15">
      <c r="B71" s="38"/>
      <c r="C71" s="38"/>
      <c r="D71" s="42"/>
      <c r="E71" s="42"/>
      <c r="F71" s="42"/>
      <c r="G71" s="42"/>
      <c r="H71" s="38"/>
      <c r="I71" s="39"/>
      <c r="J71" s="42"/>
      <c r="K71" s="39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2:21" ht="15">
      <c r="B72" s="38"/>
      <c r="C72" s="38"/>
      <c r="D72" s="42"/>
      <c r="E72" s="42"/>
      <c r="F72" s="42"/>
      <c r="G72" s="42"/>
      <c r="H72" s="38"/>
      <c r="I72" s="39"/>
      <c r="J72" s="42"/>
      <c r="K72" s="39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2:21" ht="15">
      <c r="B73" s="38"/>
      <c r="C73" s="38"/>
      <c r="D73" s="42"/>
      <c r="E73" s="42"/>
      <c r="F73" s="42"/>
      <c r="G73" s="42"/>
      <c r="H73" s="38"/>
      <c r="I73" s="39"/>
      <c r="J73" s="42"/>
      <c r="K73" s="39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2:21" ht="15">
      <c r="B74" s="38"/>
      <c r="C74" s="38"/>
      <c r="D74" s="42"/>
      <c r="E74" s="42"/>
      <c r="F74" s="42"/>
      <c r="G74" s="42"/>
      <c r="H74" s="38"/>
      <c r="I74" s="39"/>
      <c r="J74" s="42"/>
      <c r="K74" s="39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2:21" ht="15">
      <c r="B75" s="38"/>
      <c r="C75" s="38"/>
      <c r="D75" s="42"/>
      <c r="E75" s="42"/>
      <c r="F75" s="42"/>
      <c r="G75" s="42"/>
      <c r="H75" s="38"/>
      <c r="I75" s="39"/>
      <c r="J75" s="42"/>
      <c r="K75" s="39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spans="2:21" ht="15">
      <c r="B76" s="38"/>
      <c r="C76" s="38"/>
      <c r="D76" s="42"/>
      <c r="E76" s="42"/>
      <c r="F76" s="42"/>
      <c r="G76" s="42"/>
      <c r="H76" s="38"/>
      <c r="I76" s="39"/>
      <c r="J76" s="42"/>
      <c r="K76" s="39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2:21" ht="15">
      <c r="B77" s="38"/>
      <c r="C77" s="38"/>
      <c r="D77" s="42"/>
      <c r="E77" s="42"/>
      <c r="F77" s="42"/>
      <c r="G77" s="42"/>
      <c r="H77" s="38"/>
      <c r="I77" s="39"/>
      <c r="J77" s="42"/>
      <c r="K77" s="39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2:21" ht="15">
      <c r="B78" s="38"/>
      <c r="C78" s="38"/>
      <c r="D78" s="42"/>
      <c r="E78" s="42"/>
      <c r="F78" s="42"/>
      <c r="G78" s="42"/>
      <c r="H78" s="38"/>
      <c r="I78" s="39"/>
      <c r="J78" s="42"/>
      <c r="K78" s="39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2:21" ht="15">
      <c r="B79" s="38"/>
      <c r="C79" s="38"/>
      <c r="D79" s="42"/>
      <c r="E79" s="42"/>
      <c r="F79" s="42"/>
      <c r="G79" s="42"/>
      <c r="H79" s="38"/>
      <c r="I79" s="39"/>
      <c r="J79" s="42"/>
      <c r="K79" s="39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2:21" ht="15">
      <c r="B80" s="38"/>
      <c r="C80" s="38"/>
      <c r="D80" s="42"/>
      <c r="E80" s="42"/>
      <c r="F80" s="42"/>
      <c r="G80" s="42"/>
      <c r="H80" s="38"/>
      <c r="I80" s="39"/>
      <c r="J80" s="42"/>
      <c r="K80" s="39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2:21" ht="15">
      <c r="B81" s="38"/>
      <c r="C81" s="38"/>
      <c r="D81" s="42"/>
      <c r="E81" s="42"/>
      <c r="F81" s="42"/>
      <c r="G81" s="42"/>
      <c r="H81" s="38"/>
      <c r="I81" s="39"/>
      <c r="J81" s="42"/>
      <c r="K81" s="39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2:21" ht="15">
      <c r="B82" s="38"/>
      <c r="C82" s="38"/>
      <c r="D82" s="42"/>
      <c r="E82" s="42"/>
      <c r="F82" s="42"/>
      <c r="G82" s="42"/>
      <c r="H82" s="38"/>
      <c r="I82" s="39"/>
      <c r="J82" s="42"/>
      <c r="K82" s="39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2:21" ht="15">
      <c r="B83" s="38"/>
      <c r="C83" s="38"/>
      <c r="D83" s="42"/>
      <c r="E83" s="42"/>
      <c r="F83" s="42"/>
      <c r="G83" s="42"/>
      <c r="H83" s="38"/>
      <c r="I83" s="39"/>
      <c r="J83" s="42"/>
      <c r="K83" s="39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spans="2:21" ht="15">
      <c r="B84" s="38"/>
      <c r="C84" s="38"/>
      <c r="D84" s="42"/>
      <c r="E84" s="42"/>
      <c r="F84" s="42"/>
      <c r="G84" s="42"/>
      <c r="H84" s="38"/>
      <c r="I84" s="39"/>
      <c r="J84" s="42"/>
      <c r="K84" s="39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2:21" ht="15">
      <c r="B85" s="38"/>
      <c r="C85" s="38"/>
      <c r="D85" s="42"/>
      <c r="E85" s="42"/>
      <c r="F85" s="42"/>
      <c r="G85" s="42"/>
      <c r="H85" s="38"/>
      <c r="I85" s="39"/>
      <c r="J85" s="42"/>
      <c r="K85" s="39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2:21" ht="15">
      <c r="B86" s="38"/>
      <c r="C86" s="38"/>
      <c r="D86" s="42"/>
      <c r="E86" s="42"/>
      <c r="F86" s="42"/>
      <c r="G86" s="42"/>
      <c r="H86" s="38"/>
      <c r="I86" s="39"/>
      <c r="J86" s="42"/>
      <c r="K86" s="39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9:32" ht="14.25">
      <c r="I87" s="212"/>
      <c r="K87" s="212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9:32" ht="14.25">
      <c r="I88" s="212"/>
      <c r="K88" s="212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2:32" ht="14.25"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2:32" ht="14.25"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2:32" ht="14.25"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2:32" ht="14.25"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2:32" ht="14.25"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2:32" ht="14.25"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2:32" ht="14.25"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2:32" ht="14.25"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2:32" ht="14.25"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2:32" ht="14.25"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2:32" ht="14.25"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2:32" ht="14.25"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2:32" ht="14.25"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2:32" ht="14.25"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2:32" ht="14.25"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2:32" ht="14.25"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2:32" ht="14.25"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2:32" ht="14.25"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2:32" ht="14.25"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2:32" ht="14.25"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2:32" ht="14.25"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2:32" ht="14.25"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2:32" ht="14.25"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2:32" ht="14.25"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2:32" ht="14.25"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2:32" ht="14.25"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2:32" ht="14.25"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2:32" ht="14.25"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2:32" ht="14.25"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2:32" ht="14.25"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12:32" ht="14.25"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12:32" ht="14.25"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12:32" ht="14.25"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12:32" ht="14.25"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12:32" ht="14.25"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2:32" ht="14.25"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2:32" ht="14.25"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12:32" ht="14.25"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12:32" ht="14.25"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12:32" ht="14.25"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12:32" ht="14.25"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12:32" ht="14.25"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12:32" ht="14.25"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spans="12:32" ht="14.25"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12:32" ht="14.25"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spans="12:32" ht="14.25"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spans="12:32" ht="14.25"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</row>
    <row r="136" spans="12:32" ht="14.25"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12:32" ht="14.25"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</row>
    <row r="138" spans="12:32" ht="14.25"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spans="12:32" ht="14.25"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spans="12:32" ht="14.25"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</row>
    <row r="141" spans="12:32" ht="14.25"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</row>
    <row r="142" spans="12:32" ht="14.25"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</row>
    <row r="143" spans="12:32" ht="14.25"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2:32" ht="14.25"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spans="12:32" ht="14.25"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12:32" ht="14.25"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spans="12:32" ht="14.25"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spans="12:32" ht="14.25"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12:32" ht="14.25"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spans="12:32" ht="14.25"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2:32" ht="14.25"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spans="12:32" ht="14.25"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</row>
    <row r="153" spans="12:32" ht="14.25"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</row>
    <row r="154" spans="12:32" ht="14.25"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</row>
    <row r="155" spans="12:32" ht="14.25"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</row>
    <row r="156" spans="12:32" ht="14.25"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12:32" ht="14.25"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12:32" ht="14.25"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2:32" ht="14.25"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</row>
    <row r="160" spans="12:32" ht="14.25"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1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0" zoomScaleNormal="80" zoomScalePageLayoutView="0" workbookViewId="0" topLeftCell="A1">
      <pane xSplit="2" ySplit="6" topLeftCell="C7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36" sqref="D36"/>
    </sheetView>
  </sheetViews>
  <sheetFormatPr defaultColWidth="9.140625" defaultRowHeight="12.75"/>
  <cols>
    <col min="1" max="1" width="3.28125" style="576" customWidth="1"/>
    <col min="2" max="2" width="73.57421875" style="576" customWidth="1"/>
    <col min="3" max="4" width="13.00390625" style="107" customWidth="1"/>
    <col min="5" max="5" width="12.7109375" style="715" customWidth="1"/>
    <col min="6" max="6" width="12.421875" style="203" customWidth="1"/>
    <col min="7" max="7" width="12.7109375" style="868" customWidth="1"/>
    <col min="8" max="16384" width="9.140625" style="576" customWidth="1"/>
  </cols>
  <sheetData>
    <row r="1" spans="1:7" s="573" customFormat="1" ht="20.25">
      <c r="A1" s="572" t="s">
        <v>174</v>
      </c>
      <c r="C1" s="710"/>
      <c r="D1" s="710"/>
      <c r="E1" s="711"/>
      <c r="F1" s="154"/>
      <c r="G1" s="865"/>
    </row>
    <row r="2" spans="1:7" s="574" customFormat="1" ht="15">
      <c r="A2" s="1045" t="s">
        <v>52</v>
      </c>
      <c r="B2" s="1045"/>
      <c r="C2" s="1045"/>
      <c r="D2" s="712"/>
      <c r="E2" s="713"/>
      <c r="F2" s="128"/>
      <c r="G2" s="865"/>
    </row>
    <row r="3" spans="1:7" ht="15.75" thickBot="1">
      <c r="A3" s="575"/>
      <c r="B3" s="575"/>
      <c r="E3" s="461"/>
      <c r="G3" s="866"/>
    </row>
    <row r="4" spans="1:7" ht="15.75" thickTop="1">
      <c r="A4" s="575"/>
      <c r="B4" s="1046" t="s">
        <v>157</v>
      </c>
      <c r="C4" s="651" t="s">
        <v>445</v>
      </c>
      <c r="D4" s="651" t="s">
        <v>445</v>
      </c>
      <c r="E4" s="651" t="s">
        <v>379</v>
      </c>
      <c r="F4" s="651" t="s">
        <v>379</v>
      </c>
      <c r="G4" s="867"/>
    </row>
    <row r="5" spans="1:7" ht="15.75" thickBot="1">
      <c r="A5" s="575"/>
      <c r="B5" s="1047"/>
      <c r="C5" s="864">
        <v>2019</v>
      </c>
      <c r="D5" s="864">
        <v>2018</v>
      </c>
      <c r="E5" s="864">
        <v>2019</v>
      </c>
      <c r="F5" s="864">
        <v>2018</v>
      </c>
      <c r="G5" s="1015"/>
    </row>
    <row r="6" spans="1:6" ht="15.75" thickTop="1">
      <c r="A6" s="575"/>
      <c r="B6" s="577"/>
      <c r="C6" s="841"/>
      <c r="D6" s="714"/>
      <c r="F6" s="715"/>
    </row>
    <row r="7" spans="1:7" ht="15">
      <c r="A7" s="575"/>
      <c r="B7" s="578" t="s">
        <v>158</v>
      </c>
      <c r="C7" s="842"/>
      <c r="D7" s="141"/>
      <c r="E7" s="461"/>
      <c r="F7" s="461"/>
      <c r="G7" s="866"/>
    </row>
    <row r="8" spans="1:7" ht="15">
      <c r="A8" s="575"/>
      <c r="B8" s="579" t="s">
        <v>6</v>
      </c>
      <c r="C8" s="269">
        <v>5844</v>
      </c>
      <c r="D8" s="123">
        <v>5120</v>
      </c>
      <c r="E8" s="957">
        <v>1955</v>
      </c>
      <c r="F8" s="385">
        <v>1658</v>
      </c>
      <c r="G8" s="869"/>
    </row>
    <row r="9" spans="1:7" ht="15">
      <c r="A9" s="575"/>
      <c r="B9" s="577"/>
      <c r="C9" s="348"/>
      <c r="D9" s="123"/>
      <c r="E9" s="461"/>
      <c r="F9" s="104"/>
      <c r="G9" s="870"/>
    </row>
    <row r="10" spans="1:7" ht="15">
      <c r="A10" s="575"/>
      <c r="B10" s="578" t="s">
        <v>296</v>
      </c>
      <c r="C10" s="348"/>
      <c r="D10" s="123"/>
      <c r="E10" s="461"/>
      <c r="F10" s="104"/>
      <c r="G10" s="870"/>
    </row>
    <row r="11" spans="1:7" ht="15">
      <c r="A11" s="575"/>
      <c r="B11" s="579" t="s">
        <v>5</v>
      </c>
      <c r="C11" s="269">
        <v>581</v>
      </c>
      <c r="D11" s="123">
        <v>505</v>
      </c>
      <c r="E11" s="957">
        <v>254</v>
      </c>
      <c r="F11" s="385">
        <v>236</v>
      </c>
      <c r="G11" s="869"/>
    </row>
    <row r="12" spans="1:7" ht="15">
      <c r="A12" s="575"/>
      <c r="B12" s="579" t="s">
        <v>138</v>
      </c>
      <c r="C12" s="348">
        <v>455</v>
      </c>
      <c r="D12" s="123">
        <v>244</v>
      </c>
      <c r="E12" s="957">
        <v>158</v>
      </c>
      <c r="F12" s="104">
        <v>84</v>
      </c>
      <c r="G12" s="870"/>
    </row>
    <row r="13" spans="1:7" ht="15">
      <c r="A13" s="575"/>
      <c r="B13" s="579" t="s">
        <v>282</v>
      </c>
      <c r="C13" s="269">
        <v>-38</v>
      </c>
      <c r="D13" s="129">
        <v>-19</v>
      </c>
      <c r="E13" s="957">
        <v>-12</v>
      </c>
      <c r="F13" s="104">
        <v>-4</v>
      </c>
      <c r="G13" s="870"/>
    </row>
    <row r="14" spans="1:7" ht="28.5">
      <c r="A14" s="575"/>
      <c r="B14" s="652" t="s">
        <v>406</v>
      </c>
      <c r="C14" s="269">
        <v>3</v>
      </c>
      <c r="D14" s="129">
        <v>-84</v>
      </c>
      <c r="E14" s="957">
        <v>1</v>
      </c>
      <c r="F14" s="104">
        <v>1</v>
      </c>
      <c r="G14" s="870"/>
    </row>
    <row r="15" spans="1:7" ht="15">
      <c r="A15" s="575"/>
      <c r="B15" s="579" t="s">
        <v>211</v>
      </c>
      <c r="C15" s="269">
        <v>-289</v>
      </c>
      <c r="D15" s="129">
        <v>-100</v>
      </c>
      <c r="E15" s="957">
        <v>-105</v>
      </c>
      <c r="F15" s="104">
        <v>-48</v>
      </c>
      <c r="G15" s="870"/>
    </row>
    <row r="16" spans="1:7" ht="15">
      <c r="A16" s="575"/>
      <c r="B16" s="580" t="s">
        <v>242</v>
      </c>
      <c r="C16" s="269">
        <v>90</v>
      </c>
      <c r="D16" s="70">
        <v>83</v>
      </c>
      <c r="E16" s="957">
        <v>29</v>
      </c>
      <c r="F16" s="104">
        <v>28</v>
      </c>
      <c r="G16" s="870"/>
    </row>
    <row r="17" spans="1:7" ht="15">
      <c r="A17" s="575"/>
      <c r="B17" s="581" t="s">
        <v>290</v>
      </c>
      <c r="C17" s="51">
        <v>58</v>
      </c>
      <c r="D17" s="129">
        <v>32</v>
      </c>
      <c r="E17" s="957">
        <v>13</v>
      </c>
      <c r="F17" s="104">
        <v>10</v>
      </c>
      <c r="G17" s="870"/>
    </row>
    <row r="18" spans="1:7" ht="15">
      <c r="A18" s="575"/>
      <c r="B18" s="847" t="s">
        <v>392</v>
      </c>
      <c r="C18" s="269">
        <v>22</v>
      </c>
      <c r="D18" s="129">
        <v>0</v>
      </c>
      <c r="E18" s="957">
        <v>8</v>
      </c>
      <c r="F18" s="104">
        <v>0</v>
      </c>
      <c r="G18" s="870"/>
    </row>
    <row r="19" spans="1:7" s="584" customFormat="1" ht="15">
      <c r="A19" s="582"/>
      <c r="B19" s="583" t="s">
        <v>289</v>
      </c>
      <c r="C19" s="947">
        <v>6726</v>
      </c>
      <c r="D19" s="716">
        <v>5781</v>
      </c>
      <c r="E19" s="947">
        <v>2301</v>
      </c>
      <c r="F19" s="716">
        <v>1965</v>
      </c>
      <c r="G19" s="70"/>
    </row>
    <row r="20" spans="1:7" ht="15">
      <c r="A20" s="575"/>
      <c r="B20" s="585"/>
      <c r="C20" s="269"/>
      <c r="D20" s="129"/>
      <c r="E20" s="461"/>
      <c r="F20" s="104"/>
      <c r="G20" s="870"/>
    </row>
    <row r="21" spans="1:7" ht="15">
      <c r="A21" s="575"/>
      <c r="B21" s="578" t="s">
        <v>159</v>
      </c>
      <c r="C21" s="348"/>
      <c r="D21" s="129"/>
      <c r="E21" s="461"/>
      <c r="F21" s="104"/>
      <c r="G21" s="870"/>
    </row>
    <row r="22" spans="1:7" ht="15">
      <c r="A22" s="575"/>
      <c r="B22" s="579" t="s">
        <v>160</v>
      </c>
      <c r="C22" s="948">
        <v>252</v>
      </c>
      <c r="D22" s="717">
        <v>3296</v>
      </c>
      <c r="E22" s="957">
        <v>-4192</v>
      </c>
      <c r="F22" s="104">
        <v>-365</v>
      </c>
      <c r="G22" s="870"/>
    </row>
    <row r="23" spans="1:7" ht="15">
      <c r="A23" s="575"/>
      <c r="B23" s="579" t="s">
        <v>213</v>
      </c>
      <c r="C23" s="948">
        <v>6020</v>
      </c>
      <c r="D23" s="717">
        <v>13508</v>
      </c>
      <c r="E23" s="957">
        <v>7468</v>
      </c>
      <c r="F23" s="104">
        <v>1284</v>
      </c>
      <c r="G23" s="870"/>
    </row>
    <row r="24" spans="1:7" ht="15">
      <c r="A24" s="575"/>
      <c r="B24" s="579" t="s">
        <v>214</v>
      </c>
      <c r="C24" s="949">
        <v>8011</v>
      </c>
      <c r="D24" s="717">
        <v>4644</v>
      </c>
      <c r="E24" s="957">
        <v>4290</v>
      </c>
      <c r="F24" s="104">
        <v>-368</v>
      </c>
      <c r="G24" s="870"/>
    </row>
    <row r="25" spans="1:7" ht="15">
      <c r="A25" s="575"/>
      <c r="B25" s="579" t="s">
        <v>217</v>
      </c>
      <c r="C25" s="948">
        <v>12109</v>
      </c>
      <c r="D25" s="717">
        <v>649</v>
      </c>
      <c r="E25" s="957">
        <v>3863</v>
      </c>
      <c r="F25" s="104">
        <v>1485</v>
      </c>
      <c r="G25" s="870"/>
    </row>
    <row r="26" spans="1:7" ht="15">
      <c r="A26" s="575"/>
      <c r="B26" s="577"/>
      <c r="C26" s="948"/>
      <c r="D26" s="717"/>
      <c r="E26" s="958"/>
      <c r="F26" s="229"/>
      <c r="G26" s="871"/>
    </row>
    <row r="27" spans="1:7" ht="15">
      <c r="A27" s="575"/>
      <c r="B27" s="578" t="s">
        <v>285</v>
      </c>
      <c r="C27" s="948"/>
      <c r="D27" s="717"/>
      <c r="E27" s="958"/>
      <c r="F27" s="229"/>
      <c r="G27" s="871"/>
    </row>
    <row r="28" spans="1:7" ht="15">
      <c r="A28" s="575"/>
      <c r="B28" s="579" t="s">
        <v>194</v>
      </c>
      <c r="C28" s="948">
        <v>-1578</v>
      </c>
      <c r="D28" s="717">
        <v>-363</v>
      </c>
      <c r="E28" s="957">
        <v>-3930</v>
      </c>
      <c r="F28" s="104">
        <v>-896</v>
      </c>
      <c r="G28" s="870"/>
    </row>
    <row r="29" spans="1:7" ht="15">
      <c r="A29" s="575"/>
      <c r="B29" s="579" t="s">
        <v>205</v>
      </c>
      <c r="C29" s="948">
        <v>-6055</v>
      </c>
      <c r="D29" s="717">
        <v>-10652</v>
      </c>
      <c r="E29" s="957">
        <v>-1497</v>
      </c>
      <c r="F29" s="104">
        <v>-2084</v>
      </c>
      <c r="G29" s="870"/>
    </row>
    <row r="30" spans="1:7" ht="15">
      <c r="A30" s="575"/>
      <c r="B30" s="579" t="s">
        <v>150</v>
      </c>
      <c r="C30" s="948">
        <v>-1981</v>
      </c>
      <c r="D30" s="717">
        <v>1429</v>
      </c>
      <c r="E30" s="957">
        <v>1614</v>
      </c>
      <c r="F30" s="104">
        <v>1190</v>
      </c>
      <c r="G30" s="870"/>
    </row>
    <row r="31" spans="1:7" ht="15">
      <c r="A31" s="575"/>
      <c r="B31" s="586" t="s">
        <v>212</v>
      </c>
      <c r="C31" s="948">
        <v>-5236</v>
      </c>
      <c r="D31" s="717">
        <v>65</v>
      </c>
      <c r="E31" s="957">
        <v>-2248</v>
      </c>
      <c r="F31" s="104">
        <v>409</v>
      </c>
      <c r="G31" s="870"/>
    </row>
    <row r="32" spans="1:7" ht="15">
      <c r="A32" s="575"/>
      <c r="B32" s="579" t="s">
        <v>161</v>
      </c>
      <c r="C32" s="948">
        <v>-8826</v>
      </c>
      <c r="D32" s="717">
        <v>-17087</v>
      </c>
      <c r="E32" s="957">
        <v>-1958</v>
      </c>
      <c r="F32" s="104">
        <v>-3072</v>
      </c>
      <c r="G32" s="870"/>
    </row>
    <row r="33" spans="1:7" ht="15">
      <c r="A33" s="575"/>
      <c r="B33" s="579" t="s">
        <v>153</v>
      </c>
      <c r="C33" s="948">
        <v>-6538</v>
      </c>
      <c r="D33" s="717">
        <v>-4600</v>
      </c>
      <c r="E33" s="957">
        <v>-5935</v>
      </c>
      <c r="F33" s="104">
        <v>-155</v>
      </c>
      <c r="G33" s="870"/>
    </row>
    <row r="34" spans="1:7" ht="7.5" customHeight="1">
      <c r="A34" s="575"/>
      <c r="B34" s="579"/>
      <c r="C34" s="948"/>
      <c r="D34" s="717"/>
      <c r="E34" s="957"/>
      <c r="F34" s="104"/>
      <c r="G34" s="870"/>
    </row>
    <row r="35" spans="1:7" ht="15">
      <c r="A35" s="575"/>
      <c r="B35" s="587" t="s">
        <v>162</v>
      </c>
      <c r="C35" s="950">
        <v>-612</v>
      </c>
      <c r="D35" s="717">
        <v>-516</v>
      </c>
      <c r="E35" s="957">
        <v>-207</v>
      </c>
      <c r="F35" s="104">
        <v>-138</v>
      </c>
      <c r="G35" s="870"/>
    </row>
    <row r="36" spans="1:7" ht="15.75" customHeight="1">
      <c r="A36" s="575"/>
      <c r="B36" s="821" t="s">
        <v>407</v>
      </c>
      <c r="C36" s="951">
        <v>2292</v>
      </c>
      <c r="D36" s="718">
        <v>-3846</v>
      </c>
      <c r="E36" s="906">
        <v>-431</v>
      </c>
      <c r="F36" s="329">
        <v>-745</v>
      </c>
      <c r="G36" s="70"/>
    </row>
    <row r="37" spans="1:7" ht="15">
      <c r="A37" s="575"/>
      <c r="B37" s="577"/>
      <c r="C37" s="948"/>
      <c r="D37" s="717"/>
      <c r="E37" s="461"/>
      <c r="F37" s="104"/>
      <c r="G37" s="870"/>
    </row>
    <row r="38" spans="1:7" ht="15">
      <c r="A38" s="575"/>
      <c r="B38" s="578" t="s">
        <v>163</v>
      </c>
      <c r="C38" s="948"/>
      <c r="D38" s="717"/>
      <c r="E38" s="461"/>
      <c r="F38" s="104"/>
      <c r="G38" s="870"/>
    </row>
    <row r="39" spans="1:7" ht="15">
      <c r="A39" s="575"/>
      <c r="B39" s="579" t="s">
        <v>164</v>
      </c>
      <c r="C39" s="948">
        <v>22</v>
      </c>
      <c r="D39" s="717">
        <v>20</v>
      </c>
      <c r="E39" s="957">
        <v>6</v>
      </c>
      <c r="F39" s="104">
        <v>4</v>
      </c>
      <c r="G39" s="870"/>
    </row>
    <row r="40" spans="1:7" ht="15">
      <c r="A40" s="575"/>
      <c r="B40" s="652" t="s">
        <v>331</v>
      </c>
      <c r="C40" s="948">
        <v>14</v>
      </c>
      <c r="D40" s="717">
        <v>8</v>
      </c>
      <c r="E40" s="957">
        <v>10</v>
      </c>
      <c r="F40" s="104">
        <v>8</v>
      </c>
      <c r="G40" s="870"/>
    </row>
    <row r="41" spans="1:7" ht="15">
      <c r="A41" s="575"/>
      <c r="B41" s="745" t="s">
        <v>329</v>
      </c>
      <c r="C41" s="948">
        <v>0</v>
      </c>
      <c r="D41" s="717">
        <v>-69</v>
      </c>
      <c r="E41" s="957">
        <v>0</v>
      </c>
      <c r="F41" s="104">
        <v>0</v>
      </c>
      <c r="G41" s="870"/>
    </row>
    <row r="42" spans="1:7" ht="15">
      <c r="A42" s="575"/>
      <c r="B42" s="746" t="s">
        <v>166</v>
      </c>
      <c r="C42" s="952">
        <v>2</v>
      </c>
      <c r="D42" s="719">
        <v>99</v>
      </c>
      <c r="E42" s="957">
        <v>2</v>
      </c>
      <c r="F42" s="104">
        <v>0</v>
      </c>
      <c r="G42" s="870"/>
    </row>
    <row r="43" spans="1:7" ht="15">
      <c r="A43" s="575"/>
      <c r="B43" s="747" t="s">
        <v>165</v>
      </c>
      <c r="C43" s="948">
        <v>-356</v>
      </c>
      <c r="D43" s="719">
        <v>-313</v>
      </c>
      <c r="E43" s="957">
        <v>-129</v>
      </c>
      <c r="F43" s="104">
        <v>-115</v>
      </c>
      <c r="G43" s="870"/>
    </row>
    <row r="44" spans="1:7" ht="15">
      <c r="A44" s="575"/>
      <c r="B44" s="755" t="s">
        <v>361</v>
      </c>
      <c r="C44" s="952">
        <v>0</v>
      </c>
      <c r="D44" s="719">
        <v>262</v>
      </c>
      <c r="E44" s="957">
        <v>0</v>
      </c>
      <c r="F44" s="104">
        <v>0</v>
      </c>
      <c r="G44" s="870"/>
    </row>
    <row r="45" spans="1:7" ht="28.5">
      <c r="A45" s="575"/>
      <c r="B45" s="652" t="s">
        <v>419</v>
      </c>
      <c r="C45" s="952">
        <v>-13</v>
      </c>
      <c r="D45" s="719">
        <v>-7</v>
      </c>
      <c r="E45" s="957">
        <v>0</v>
      </c>
      <c r="F45" s="104">
        <v>0</v>
      </c>
      <c r="G45" s="870"/>
    </row>
    <row r="46" spans="1:7" s="758" customFormat="1" ht="15">
      <c r="A46" s="756"/>
      <c r="B46" s="757" t="s">
        <v>408</v>
      </c>
      <c r="C46" s="953">
        <v>-331</v>
      </c>
      <c r="D46" s="883">
        <v>0</v>
      </c>
      <c r="E46" s="953">
        <v>-111</v>
      </c>
      <c r="F46" s="883">
        <v>-103</v>
      </c>
      <c r="G46" s="872"/>
    </row>
    <row r="47" spans="1:7" ht="15">
      <c r="A47" s="575"/>
      <c r="B47" s="749"/>
      <c r="C47" s="948"/>
      <c r="D47" s="717"/>
      <c r="E47" s="461"/>
      <c r="F47" s="104"/>
      <c r="G47" s="870"/>
    </row>
    <row r="48" spans="1:7" ht="15">
      <c r="A48" s="575"/>
      <c r="B48" s="750" t="s">
        <v>167</v>
      </c>
      <c r="C48" s="948"/>
      <c r="D48" s="42"/>
      <c r="E48" s="461"/>
      <c r="F48" s="104"/>
      <c r="G48" s="870"/>
    </row>
    <row r="49" spans="1:7" ht="15">
      <c r="A49" s="575"/>
      <c r="B49" s="847" t="s">
        <v>444</v>
      </c>
      <c r="C49" s="948">
        <v>0</v>
      </c>
      <c r="D49" s="104">
        <v>1000</v>
      </c>
      <c r="E49" s="461">
        <v>0</v>
      </c>
      <c r="F49" s="104">
        <v>1000</v>
      </c>
      <c r="G49" s="870"/>
    </row>
    <row r="50" spans="1:7" ht="15">
      <c r="A50" s="575"/>
      <c r="B50" s="751" t="s">
        <v>318</v>
      </c>
      <c r="C50" s="952">
        <v>0</v>
      </c>
      <c r="D50" s="719">
        <v>3013</v>
      </c>
      <c r="E50" s="957">
        <v>0</v>
      </c>
      <c r="F50" s="104">
        <v>0</v>
      </c>
      <c r="G50" s="870"/>
    </row>
    <row r="51" spans="1:7" ht="15">
      <c r="A51" s="575"/>
      <c r="B51" s="751" t="s">
        <v>454</v>
      </c>
      <c r="C51" s="952">
        <v>-46</v>
      </c>
      <c r="D51" s="719">
        <v>-24</v>
      </c>
      <c r="E51" s="957">
        <v>4</v>
      </c>
      <c r="F51" s="104">
        <v>-1</v>
      </c>
      <c r="G51" s="870"/>
    </row>
    <row r="52" spans="1:7" ht="15">
      <c r="A52" s="575"/>
      <c r="B52" s="751" t="s">
        <v>372</v>
      </c>
      <c r="C52" s="952">
        <v>0</v>
      </c>
      <c r="D52" s="717">
        <v>-508</v>
      </c>
      <c r="E52" s="957">
        <v>0</v>
      </c>
      <c r="F52" s="104">
        <v>0</v>
      </c>
      <c r="G52" s="870"/>
    </row>
    <row r="53" spans="1:7" ht="15">
      <c r="A53" s="575"/>
      <c r="B53" s="652" t="s">
        <v>417</v>
      </c>
      <c r="C53" s="952">
        <v>0</v>
      </c>
      <c r="D53" s="717">
        <v>-1500</v>
      </c>
      <c r="E53" s="957">
        <v>0</v>
      </c>
      <c r="F53" s="104">
        <v>0</v>
      </c>
      <c r="G53" s="870"/>
    </row>
    <row r="54" spans="1:7" ht="15">
      <c r="A54" s="575"/>
      <c r="B54" s="847" t="s">
        <v>420</v>
      </c>
      <c r="C54" s="952">
        <v>-805</v>
      </c>
      <c r="D54" s="717">
        <v>0</v>
      </c>
      <c r="E54" s="957">
        <v>0</v>
      </c>
      <c r="F54" s="104">
        <v>0</v>
      </c>
      <c r="G54" s="870"/>
    </row>
    <row r="55" spans="1:7" ht="15">
      <c r="A55" s="575"/>
      <c r="B55" s="652" t="s">
        <v>421</v>
      </c>
      <c r="C55" s="952">
        <v>-98</v>
      </c>
      <c r="D55" s="717">
        <v>-227</v>
      </c>
      <c r="E55" s="957">
        <v>-16</v>
      </c>
      <c r="F55" s="104">
        <v>-227</v>
      </c>
      <c r="G55" s="870"/>
    </row>
    <row r="56" spans="1:7" ht="15">
      <c r="A56" s="575"/>
      <c r="B56" s="847" t="s">
        <v>418</v>
      </c>
      <c r="C56" s="952">
        <v>-19</v>
      </c>
      <c r="D56" s="717">
        <v>-66</v>
      </c>
      <c r="E56" s="957">
        <v>0</v>
      </c>
      <c r="F56" s="104">
        <v>0</v>
      </c>
      <c r="G56" s="870"/>
    </row>
    <row r="57" spans="1:7" ht="15">
      <c r="A57" s="575"/>
      <c r="B57" s="887" t="s">
        <v>430</v>
      </c>
      <c r="C57" s="948">
        <v>-3165</v>
      </c>
      <c r="D57" s="717">
        <v>-4413</v>
      </c>
      <c r="E57" s="957">
        <v>-806</v>
      </c>
      <c r="F57" s="104">
        <v>-1556</v>
      </c>
      <c r="G57" s="870"/>
    </row>
    <row r="58" spans="1:7" ht="18" customHeight="1">
      <c r="A58" s="575"/>
      <c r="B58" s="748" t="s">
        <v>387</v>
      </c>
      <c r="C58" s="954">
        <v>-4133</v>
      </c>
      <c r="D58" s="720">
        <v>-2725</v>
      </c>
      <c r="E58" s="956">
        <v>-818</v>
      </c>
      <c r="F58" s="680">
        <v>-784</v>
      </c>
      <c r="G58" s="252"/>
    </row>
    <row r="59" spans="1:7" ht="18.75" customHeight="1">
      <c r="A59" s="575"/>
      <c r="B59" s="752" t="s">
        <v>168</v>
      </c>
      <c r="C59" s="950">
        <v>-27</v>
      </c>
      <c r="D59" s="721">
        <v>-59</v>
      </c>
      <c r="E59" s="957">
        <v>54</v>
      </c>
      <c r="F59" s="104">
        <v>-53</v>
      </c>
      <c r="G59" s="870"/>
    </row>
    <row r="60" spans="1:7" ht="15">
      <c r="A60" s="575"/>
      <c r="B60" s="750" t="s">
        <v>310</v>
      </c>
      <c r="C60" s="949">
        <v>-2199</v>
      </c>
      <c r="D60" s="717">
        <v>-6630</v>
      </c>
      <c r="E60" s="947">
        <v>-1306</v>
      </c>
      <c r="F60" s="716">
        <v>-1685</v>
      </c>
      <c r="G60" s="70"/>
    </row>
    <row r="61" spans="1:7" ht="15">
      <c r="A61" s="575"/>
      <c r="B61" s="753" t="s">
        <v>302</v>
      </c>
      <c r="C61" s="955">
        <v>14221</v>
      </c>
      <c r="D61" s="719">
        <v>18693</v>
      </c>
      <c r="E61" s="955">
        <v>13328</v>
      </c>
      <c r="F61" s="252">
        <v>13745</v>
      </c>
      <c r="G61" s="252"/>
    </row>
    <row r="62" spans="1:7" ht="15">
      <c r="A62" s="575"/>
      <c r="B62" s="829" t="s">
        <v>346</v>
      </c>
      <c r="C62" s="956">
        <v>0</v>
      </c>
      <c r="D62" s="718">
        <v>-3</v>
      </c>
      <c r="E62" s="956">
        <v>0</v>
      </c>
      <c r="F62" s="680">
        <v>0</v>
      </c>
      <c r="G62" s="252"/>
    </row>
    <row r="63" spans="1:7" ht="18.75" customHeight="1" thickBot="1">
      <c r="A63" s="575"/>
      <c r="B63" s="588" t="s">
        <v>303</v>
      </c>
      <c r="C63" s="828">
        <v>12022</v>
      </c>
      <c r="D63" s="337">
        <v>12060</v>
      </c>
      <c r="E63" s="828">
        <v>12022</v>
      </c>
      <c r="F63" s="337">
        <v>12060</v>
      </c>
      <c r="G63" s="252"/>
    </row>
    <row r="64" spans="1:4" ht="15" thickTop="1">
      <c r="A64" s="575"/>
      <c r="B64" s="589"/>
      <c r="C64" s="590"/>
      <c r="D64" s="722"/>
    </row>
    <row r="65" spans="2:4" ht="14.25">
      <c r="B65" s="591" t="s">
        <v>308</v>
      </c>
      <c r="D65" s="612"/>
    </row>
    <row r="66" spans="2:6" ht="14.25">
      <c r="B66" s="592" t="s">
        <v>309</v>
      </c>
      <c r="D66" s="612"/>
      <c r="F66" s="723"/>
    </row>
    <row r="67" ht="14.25">
      <c r="B67" s="579"/>
    </row>
  </sheetData>
  <sheetProtection/>
  <mergeCells count="2"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66" r:id="rId1"/>
  <headerFooter alignWithMargins="0">
    <oddHeader>&amp;C&amp;A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1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H10" sqref="H10"/>
    </sheetView>
  </sheetViews>
  <sheetFormatPr defaultColWidth="9.140625" defaultRowHeight="12.75"/>
  <cols>
    <col min="1" max="1" width="2.00390625" style="706" customWidth="1"/>
    <col min="2" max="2" width="2.28125" style="704" customWidth="1"/>
    <col min="3" max="3" width="53.140625" style="706" customWidth="1"/>
    <col min="4" max="7" width="10.28125" style="688" customWidth="1"/>
    <col min="8" max="8" width="10.28125" style="689" customWidth="1"/>
    <col min="9" max="9" width="10.00390625" style="688" customWidth="1"/>
    <col min="10" max="10" width="10.00390625" style="688" bestFit="1" customWidth="1"/>
    <col min="11" max="11" width="6.421875" style="688" customWidth="1"/>
    <col min="12" max="12" width="10.00390625" style="688" customWidth="1"/>
    <col min="13" max="13" width="10.28125" style="689" customWidth="1"/>
    <col min="14" max="14" width="10.57421875" style="688" customWidth="1"/>
    <col min="15" max="16384" width="9.140625" style="706" customWidth="1"/>
  </cols>
  <sheetData>
    <row r="1" spans="1:14" s="682" customFormat="1" ht="20.25">
      <c r="A1" s="681" t="s">
        <v>63</v>
      </c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</row>
    <row r="2" spans="1:14" s="685" customFormat="1" ht="52.5" customHeight="1">
      <c r="A2" s="1018" t="s">
        <v>52</v>
      </c>
      <c r="B2" s="1018"/>
      <c r="C2" s="1018"/>
      <c r="D2" s="684" t="s">
        <v>378</v>
      </c>
      <c r="E2" s="684" t="s">
        <v>389</v>
      </c>
      <c r="F2" s="684" t="s">
        <v>391</v>
      </c>
      <c r="G2" s="684" t="s">
        <v>414</v>
      </c>
      <c r="H2" s="139" t="s">
        <v>432</v>
      </c>
      <c r="I2" s="139" t="s">
        <v>433</v>
      </c>
      <c r="J2" s="139" t="s">
        <v>434</v>
      </c>
      <c r="K2" s="422"/>
      <c r="L2" s="139" t="s">
        <v>435</v>
      </c>
      <c r="M2" s="139" t="s">
        <v>436</v>
      </c>
      <c r="N2" s="139" t="s">
        <v>437</v>
      </c>
    </row>
    <row r="3" spans="2:14" s="686" customFormat="1" ht="7.5" customHeight="1">
      <c r="B3" s="687"/>
      <c r="D3" s="688"/>
      <c r="E3" s="688"/>
      <c r="F3" s="688"/>
      <c r="G3" s="688"/>
      <c r="H3" s="689"/>
      <c r="I3" s="688"/>
      <c r="J3" s="688"/>
      <c r="K3" s="688"/>
      <c r="L3" s="688"/>
      <c r="M3" s="689"/>
      <c r="N3" s="688"/>
    </row>
    <row r="4" spans="1:14" s="690" customFormat="1" ht="15">
      <c r="A4" s="22" t="s">
        <v>332</v>
      </c>
      <c r="D4" s="691"/>
      <c r="E4" s="691"/>
      <c r="F4" s="691"/>
      <c r="G4" s="691"/>
      <c r="H4" s="62"/>
      <c r="I4" s="691"/>
      <c r="J4" s="691"/>
      <c r="K4" s="691"/>
      <c r="L4" s="691"/>
      <c r="M4" s="692"/>
      <c r="N4" s="691"/>
    </row>
    <row r="5" spans="2:14" s="693" customFormat="1" ht="14.25">
      <c r="B5" s="740" t="s">
        <v>348</v>
      </c>
      <c r="D5" s="1012">
        <v>2.1579611154171765</v>
      </c>
      <c r="E5" s="1012">
        <v>2.0058668249867426</v>
      </c>
      <c r="F5" s="1012">
        <v>2.575284340637545</v>
      </c>
      <c r="G5" s="1012">
        <v>2.4731335887100028</v>
      </c>
      <c r="H5" s="1001">
        <v>2.4993089248901432</v>
      </c>
      <c r="I5" s="166">
        <v>0.02617533618014045</v>
      </c>
      <c r="J5" s="914">
        <v>0.3413478094729667</v>
      </c>
      <c r="K5" s="166"/>
      <c r="L5" s="166">
        <v>2.2171735116729887</v>
      </c>
      <c r="M5" s="1001">
        <v>2.515627720551931</v>
      </c>
      <c r="N5" s="166">
        <v>0.29845420887894214</v>
      </c>
    </row>
    <row r="6" spans="2:14" s="693" customFormat="1" ht="14.25">
      <c r="B6" s="740" t="s">
        <v>349</v>
      </c>
      <c r="D6" s="1012">
        <v>2.1579611154171765</v>
      </c>
      <c r="E6" s="1012">
        <v>2.0058668249867426</v>
      </c>
      <c r="F6" s="1012">
        <v>2.575284340637545</v>
      </c>
      <c r="G6" s="1012">
        <v>2.4731335887100028</v>
      </c>
      <c r="H6" s="1001">
        <v>2.4993089248901432</v>
      </c>
      <c r="I6" s="166">
        <v>0.02617533618014045</v>
      </c>
      <c r="J6" s="914">
        <v>0.3413478094729667</v>
      </c>
      <c r="K6" s="166"/>
      <c r="L6" s="166">
        <v>2.1984363411114227</v>
      </c>
      <c r="M6" s="1001">
        <v>2.515627720551931</v>
      </c>
      <c r="N6" s="166">
        <v>0.3171913794405081</v>
      </c>
    </row>
    <row r="7" spans="2:14" s="693" customFormat="1" ht="14.25">
      <c r="B7" s="693" t="s">
        <v>36</v>
      </c>
      <c r="D7" s="1012">
        <v>17.560388878404375</v>
      </c>
      <c r="E7" s="1012">
        <v>18.11915097645287</v>
      </c>
      <c r="F7" s="1012">
        <v>18.74641305050776</v>
      </c>
      <c r="G7" s="1012">
        <v>18.527658110771682</v>
      </c>
      <c r="H7" s="1001">
        <v>18.960810240799827</v>
      </c>
      <c r="I7" s="166">
        <v>0.43315213002814446</v>
      </c>
      <c r="J7" s="914">
        <v>1.400421362395452</v>
      </c>
      <c r="K7" s="166"/>
      <c r="L7" s="166">
        <v>17.560388878404375</v>
      </c>
      <c r="M7" s="1001">
        <v>18.960810240799827</v>
      </c>
      <c r="N7" s="166">
        <v>1.400421362395452</v>
      </c>
    </row>
    <row r="8" spans="2:14" s="693" customFormat="1" ht="16.5">
      <c r="B8" s="740" t="s">
        <v>428</v>
      </c>
      <c r="D8" s="1012">
        <v>0</v>
      </c>
      <c r="E8" s="1012">
        <v>0.6</v>
      </c>
      <c r="F8" s="1012">
        <v>0.3</v>
      </c>
      <c r="G8" s="1012">
        <v>0.3</v>
      </c>
      <c r="H8" s="1001">
        <v>0.3</v>
      </c>
      <c r="I8" s="166">
        <v>0</v>
      </c>
      <c r="J8" s="914">
        <v>0.3</v>
      </c>
      <c r="K8" s="166"/>
      <c r="L8" s="166">
        <v>0.6</v>
      </c>
      <c r="M8" s="1001">
        <v>0.8999999999999999</v>
      </c>
      <c r="N8" s="166">
        <v>0.29999999999999993</v>
      </c>
    </row>
    <row r="9" spans="2:14" s="686" customFormat="1" ht="14.25">
      <c r="B9" s="696"/>
      <c r="D9" s="688"/>
      <c r="E9" s="688"/>
      <c r="F9" s="688"/>
      <c r="G9" s="182"/>
      <c r="H9" s="181"/>
      <c r="I9" s="192"/>
      <c r="J9" s="192"/>
      <c r="K9" s="59"/>
      <c r="L9" s="59"/>
      <c r="M9" s="181"/>
      <c r="N9" s="192"/>
    </row>
    <row r="10" spans="1:14" s="686" customFormat="1" ht="17.25">
      <c r="A10" s="28" t="s">
        <v>412</v>
      </c>
      <c r="B10" s="696"/>
      <c r="D10" s="694"/>
      <c r="E10" s="694"/>
      <c r="F10" s="694"/>
      <c r="G10" s="743"/>
      <c r="H10" s="889"/>
      <c r="I10" s="888"/>
      <c r="J10" s="888"/>
      <c r="K10" s="694"/>
      <c r="L10" s="695"/>
      <c r="M10" s="889"/>
      <c r="N10" s="888"/>
    </row>
    <row r="11" spans="2:14" s="690" customFormat="1" ht="15">
      <c r="B11" s="699" t="s">
        <v>280</v>
      </c>
      <c r="D11" s="691"/>
      <c r="E11" s="691"/>
      <c r="F11" s="691"/>
      <c r="G11" s="188"/>
      <c r="H11" s="183"/>
      <c r="I11" s="597"/>
      <c r="J11" s="597"/>
      <c r="K11" s="691"/>
      <c r="L11" s="700"/>
      <c r="M11" s="183"/>
      <c r="N11" s="597"/>
    </row>
    <row r="12" spans="3:14" s="686" customFormat="1" ht="14.25">
      <c r="C12" s="742" t="s">
        <v>350</v>
      </c>
      <c r="D12" s="688">
        <v>1413</v>
      </c>
      <c r="E12" s="688">
        <v>1319</v>
      </c>
      <c r="F12" s="688">
        <v>1651</v>
      </c>
      <c r="G12" s="688">
        <v>1603</v>
      </c>
      <c r="H12" s="60">
        <v>1629</v>
      </c>
      <c r="I12" s="70">
        <v>1.6219588271989993</v>
      </c>
      <c r="J12" s="59">
        <v>15.286624203821653</v>
      </c>
      <c r="K12" s="688"/>
      <c r="L12" s="688">
        <v>4306</v>
      </c>
      <c r="M12" s="60">
        <v>4883</v>
      </c>
      <c r="N12" s="59">
        <v>13.399907106363207</v>
      </c>
    </row>
    <row r="13" spans="3:14" s="686" customFormat="1" ht="14.25">
      <c r="C13" s="742" t="s">
        <v>351</v>
      </c>
      <c r="D13" s="688">
        <v>1413</v>
      </c>
      <c r="E13" s="688">
        <v>1319</v>
      </c>
      <c r="F13" s="688">
        <v>1651</v>
      </c>
      <c r="G13" s="688">
        <v>1603</v>
      </c>
      <c r="H13" s="60">
        <v>1629</v>
      </c>
      <c r="I13" s="70">
        <v>1.6219588271989993</v>
      </c>
      <c r="J13" s="59">
        <v>15.286624203821653</v>
      </c>
      <c r="K13" s="688"/>
      <c r="L13" s="688">
        <v>4258</v>
      </c>
      <c r="M13" s="60">
        <v>4883</v>
      </c>
      <c r="N13" s="59">
        <v>14.678252700798499</v>
      </c>
    </row>
    <row r="14" spans="3:14" s="686" customFormat="1" ht="14.25">
      <c r="C14" s="742"/>
      <c r="D14" s="688"/>
      <c r="E14" s="688"/>
      <c r="F14" s="688"/>
      <c r="G14" s="688"/>
      <c r="H14" s="181"/>
      <c r="I14" s="823"/>
      <c r="J14" s="192"/>
      <c r="K14" s="688"/>
      <c r="L14" s="688"/>
      <c r="M14" s="181"/>
      <c r="N14" s="192"/>
    </row>
    <row r="15" spans="2:14" s="686" customFormat="1" ht="15">
      <c r="B15" s="8" t="s">
        <v>411</v>
      </c>
      <c r="C15" s="742"/>
      <c r="D15" s="688">
        <v>21</v>
      </c>
      <c r="E15" s="688">
        <v>29</v>
      </c>
      <c r="F15" s="688">
        <v>28</v>
      </c>
      <c r="G15" s="688">
        <v>26</v>
      </c>
      <c r="H15" s="60">
        <v>19</v>
      </c>
      <c r="I15" s="70">
        <v>-26.923076923076927</v>
      </c>
      <c r="J15" s="70">
        <v>-9.523809523809524</v>
      </c>
      <c r="K15" s="688"/>
      <c r="L15" s="59">
        <v>57</v>
      </c>
      <c r="M15" s="60">
        <v>73</v>
      </c>
      <c r="N15" s="59">
        <v>28.07017543859649</v>
      </c>
    </row>
    <row r="16" spans="3:14" s="686" customFormat="1" ht="14.25">
      <c r="C16" s="687"/>
      <c r="D16" s="688"/>
      <c r="E16" s="688"/>
      <c r="F16" s="688"/>
      <c r="G16" s="688"/>
      <c r="H16" s="181"/>
      <c r="I16" s="192"/>
      <c r="J16" s="192"/>
      <c r="K16" s="688"/>
      <c r="L16" s="697"/>
      <c r="M16" s="181"/>
      <c r="N16" s="192"/>
    </row>
    <row r="17" spans="2:14" s="686" customFormat="1" ht="14.25">
      <c r="B17" s="699" t="s">
        <v>170</v>
      </c>
      <c r="D17" s="688"/>
      <c r="E17" s="688"/>
      <c r="F17" s="688"/>
      <c r="G17" s="688"/>
      <c r="H17" s="181"/>
      <c r="I17" s="823"/>
      <c r="J17" s="823"/>
      <c r="K17" s="701"/>
      <c r="L17" s="702"/>
      <c r="M17" s="181"/>
      <c r="N17" s="192"/>
    </row>
    <row r="18" spans="2:14" s="686" customFormat="1" ht="15">
      <c r="B18" s="703"/>
      <c r="C18" s="686" t="s">
        <v>286</v>
      </c>
      <c r="D18" s="688">
        <v>2559.7558687826086</v>
      </c>
      <c r="E18" s="688">
        <v>2552.670281826087</v>
      </c>
      <c r="F18" s="688">
        <v>2556.053267333333</v>
      </c>
      <c r="G18" s="688">
        <v>2557.008197736264</v>
      </c>
      <c r="H18" s="60">
        <v>2554.956716608696</v>
      </c>
      <c r="I18" s="70">
        <v>-0.0802297438617594</v>
      </c>
      <c r="J18" s="59">
        <v>-0.18748476104462064</v>
      </c>
      <c r="K18" s="688"/>
      <c r="L18" s="182">
        <v>2561.7528453553114</v>
      </c>
      <c r="M18" s="60">
        <v>2556.0020438901097</v>
      </c>
      <c r="N18" s="59">
        <v>-0.22448697483163915</v>
      </c>
    </row>
    <row r="19" spans="4:14" s="704" customFormat="1" ht="14.25">
      <c r="D19" s="688"/>
      <c r="E19" s="688"/>
      <c r="F19" s="688"/>
      <c r="G19" s="688"/>
      <c r="H19" s="181"/>
      <c r="I19" s="823"/>
      <c r="J19" s="823"/>
      <c r="K19" s="701"/>
      <c r="L19" s="207"/>
      <c r="M19" s="181"/>
      <c r="N19" s="192"/>
    </row>
    <row r="20" spans="1:14" s="704" customFormat="1" ht="15">
      <c r="A20" s="698" t="s">
        <v>169</v>
      </c>
      <c r="D20" s="1012"/>
      <c r="E20" s="1012"/>
      <c r="F20" s="1012"/>
      <c r="G20" s="1012"/>
      <c r="H20" s="1013"/>
      <c r="I20" s="823"/>
      <c r="J20" s="823"/>
      <c r="K20" s="701"/>
      <c r="L20" s="182"/>
      <c r="M20" s="1013"/>
      <c r="N20" s="1014"/>
    </row>
    <row r="21" spans="2:14" s="686" customFormat="1" ht="14.25">
      <c r="B21" s="31" t="s">
        <v>390</v>
      </c>
      <c r="D21" s="688"/>
      <c r="E21" s="688"/>
      <c r="F21" s="688"/>
      <c r="G21" s="688"/>
      <c r="H21" s="181"/>
      <c r="I21" s="823"/>
      <c r="J21" s="823"/>
      <c r="K21" s="701"/>
      <c r="L21" s="207"/>
      <c r="M21" s="181"/>
      <c r="N21" s="192"/>
    </row>
    <row r="22" spans="2:14" s="686" customFormat="1" ht="15">
      <c r="B22" s="690"/>
      <c r="C22" s="686" t="s">
        <v>287</v>
      </c>
      <c r="D22" s="701">
        <v>44863.56131378388</v>
      </c>
      <c r="E22" s="701">
        <v>46233.11434206881</v>
      </c>
      <c r="F22" s="701">
        <v>47958.42237028532</v>
      </c>
      <c r="G22" s="701">
        <v>47341.35200739126</v>
      </c>
      <c r="H22" s="676">
        <v>48437.70172755906</v>
      </c>
      <c r="I22" s="70">
        <v>2.315839480031401</v>
      </c>
      <c r="J22" s="59">
        <v>7.966689021357443</v>
      </c>
      <c r="K22" s="688"/>
      <c r="L22" s="207">
        <v>44863.56131378388</v>
      </c>
      <c r="M22" s="676">
        <v>48437.70172755906</v>
      </c>
      <c r="N22" s="70">
        <v>7.966689021357443</v>
      </c>
    </row>
    <row r="23" spans="2:14" s="686" customFormat="1" ht="14.25">
      <c r="B23" s="704"/>
      <c r="D23" s="688"/>
      <c r="E23" s="688"/>
      <c r="F23" s="688"/>
      <c r="G23" s="688"/>
      <c r="H23" s="181"/>
      <c r="I23" s="823"/>
      <c r="J23" s="823"/>
      <c r="K23" s="701"/>
      <c r="L23" s="702"/>
      <c r="M23" s="181"/>
      <c r="N23" s="192"/>
    </row>
    <row r="24" spans="2:14" s="704" customFormat="1" ht="14.25">
      <c r="B24" s="699" t="s">
        <v>130</v>
      </c>
      <c r="D24" s="688"/>
      <c r="E24" s="688"/>
      <c r="F24" s="688"/>
      <c r="G24" s="688"/>
      <c r="H24" s="181"/>
      <c r="I24" s="823"/>
      <c r="J24" s="823"/>
      <c r="K24" s="701"/>
      <c r="L24" s="688"/>
      <c r="M24" s="181"/>
      <c r="N24" s="192"/>
    </row>
    <row r="25" spans="3:14" s="686" customFormat="1" ht="14.25">
      <c r="C25" s="686" t="s">
        <v>288</v>
      </c>
      <c r="D25" s="688">
        <v>2554.8159339999997</v>
      </c>
      <c r="E25" s="688">
        <v>2551.615934</v>
      </c>
      <c r="F25" s="688">
        <v>2558.271934</v>
      </c>
      <c r="G25" s="688">
        <v>2555.171934</v>
      </c>
      <c r="H25" s="60">
        <v>2554.621934</v>
      </c>
      <c r="I25" s="70">
        <v>-0.02152497030363243</v>
      </c>
      <c r="J25" s="70">
        <v>-0.007593502037395172</v>
      </c>
      <c r="K25" s="688"/>
      <c r="L25" s="701">
        <v>2554.8159339999997</v>
      </c>
      <c r="M25" s="60">
        <v>2554.621934</v>
      </c>
      <c r="N25" s="59">
        <v>-0.007593502037395172</v>
      </c>
    </row>
    <row r="26" spans="4:14" s="686" customFormat="1" ht="14.25">
      <c r="D26" s="705"/>
      <c r="E26" s="705"/>
      <c r="F26" s="688"/>
      <c r="G26" s="688"/>
      <c r="H26" s="689"/>
      <c r="I26" s="701"/>
      <c r="J26" s="701"/>
      <c r="K26" s="701"/>
      <c r="L26" s="701"/>
      <c r="M26" s="60"/>
      <c r="N26" s="70"/>
    </row>
    <row r="28" spans="2:12" ht="14.25">
      <c r="B28" s="772" t="s">
        <v>245</v>
      </c>
      <c r="C28" s="773" t="s">
        <v>413</v>
      </c>
      <c r="I28" s="707"/>
      <c r="J28" s="707"/>
      <c r="K28" s="707"/>
      <c r="L28" s="707"/>
    </row>
    <row r="29" spans="1:3" ht="14.25">
      <c r="A29" s="52"/>
      <c r="B29" s="772" t="s">
        <v>304</v>
      </c>
      <c r="C29" s="848" t="s">
        <v>429</v>
      </c>
    </row>
    <row r="50" spans="8:13" ht="14.25">
      <c r="H50" s="708"/>
      <c r="M50" s="708"/>
    </row>
    <row r="51" spans="8:13" ht="14.25">
      <c r="H51" s="708"/>
      <c r="M51" s="708"/>
    </row>
    <row r="52" spans="8:13" ht="14.25">
      <c r="H52" s="708"/>
      <c r="M52" s="708"/>
    </row>
    <row r="53" spans="8:13" ht="14.25">
      <c r="H53" s="708"/>
      <c r="M53" s="708"/>
    </row>
    <row r="54" spans="8:13" ht="14.25">
      <c r="H54" s="708"/>
      <c r="M54" s="708"/>
    </row>
    <row r="55" spans="8:13" ht="14.25">
      <c r="H55" s="708"/>
      <c r="M55" s="708"/>
    </row>
    <row r="56" spans="8:13" ht="14.25">
      <c r="H56" s="708"/>
      <c r="M56" s="708"/>
    </row>
    <row r="57" spans="8:13" ht="14.25">
      <c r="H57" s="708"/>
      <c r="M57" s="708"/>
    </row>
    <row r="58" spans="8:13" ht="14.25">
      <c r="H58" s="708"/>
      <c r="M58" s="708"/>
    </row>
    <row r="59" spans="8:13" ht="14.25">
      <c r="H59" s="708"/>
      <c r="M59" s="708"/>
    </row>
    <row r="60" spans="8:13" ht="14.25">
      <c r="H60" s="708"/>
      <c r="M60" s="708"/>
    </row>
    <row r="61" spans="8:13" ht="14.25">
      <c r="H61" s="708"/>
      <c r="M61" s="708"/>
    </row>
    <row r="62" spans="8:13" ht="14.25">
      <c r="H62" s="708"/>
      <c r="M62" s="708"/>
    </row>
    <row r="63" spans="8:13" ht="14.25">
      <c r="H63" s="708"/>
      <c r="M63" s="708"/>
    </row>
    <row r="64" spans="8:13" ht="14.25">
      <c r="H64" s="708"/>
      <c r="M64" s="708"/>
    </row>
    <row r="65" spans="8:13" ht="14.25">
      <c r="H65" s="708"/>
      <c r="M65" s="708"/>
    </row>
    <row r="66" spans="8:13" ht="14.25">
      <c r="H66" s="708"/>
      <c r="M66" s="708"/>
    </row>
    <row r="67" spans="8:13" ht="14.25">
      <c r="H67" s="708"/>
      <c r="M67" s="708"/>
    </row>
    <row r="68" spans="8:13" ht="14.25">
      <c r="H68" s="708"/>
      <c r="M68" s="708"/>
    </row>
    <row r="69" spans="8:13" ht="14.25">
      <c r="H69" s="708"/>
      <c r="M69" s="708"/>
    </row>
    <row r="70" spans="8:13" ht="14.25">
      <c r="H70" s="708"/>
      <c r="M70" s="708"/>
    </row>
    <row r="71" spans="8:13" ht="14.25">
      <c r="H71" s="708"/>
      <c r="M71" s="708"/>
    </row>
    <row r="72" spans="8:13" ht="14.25">
      <c r="H72" s="708"/>
      <c r="M72" s="708"/>
    </row>
    <row r="73" spans="8:13" ht="14.25">
      <c r="H73" s="708"/>
      <c r="M73" s="708"/>
    </row>
    <row r="74" spans="8:13" ht="14.25">
      <c r="H74" s="708"/>
      <c r="M74" s="708"/>
    </row>
    <row r="75" spans="8:13" ht="14.25">
      <c r="H75" s="708"/>
      <c r="M75" s="708"/>
    </row>
    <row r="76" spans="8:13" ht="14.25">
      <c r="H76" s="708"/>
      <c r="M76" s="708"/>
    </row>
    <row r="77" spans="8:13" ht="14.25">
      <c r="H77" s="708"/>
      <c r="M77" s="708"/>
    </row>
    <row r="78" spans="8:13" ht="14.25">
      <c r="H78" s="708"/>
      <c r="M78" s="708"/>
    </row>
    <row r="79" spans="8:13" ht="14.25">
      <c r="H79" s="708"/>
      <c r="M79" s="708"/>
    </row>
    <row r="80" spans="8:13" ht="14.25">
      <c r="H80" s="708"/>
      <c r="M80" s="708"/>
    </row>
    <row r="81" spans="8:13" ht="14.25">
      <c r="H81" s="708"/>
      <c r="M81" s="708"/>
    </row>
    <row r="82" spans="8:13" ht="14.25">
      <c r="H82" s="708"/>
      <c r="M82" s="708"/>
    </row>
    <row r="83" spans="8:13" ht="14.25">
      <c r="H83" s="708"/>
      <c r="M83" s="708"/>
    </row>
    <row r="84" spans="8:13" ht="14.25">
      <c r="H84" s="708"/>
      <c r="M84" s="708"/>
    </row>
    <row r="85" spans="8:13" ht="14.25">
      <c r="H85" s="708"/>
      <c r="M85" s="708"/>
    </row>
    <row r="86" spans="8:13" ht="14.25">
      <c r="H86" s="708"/>
      <c r="M86" s="708"/>
    </row>
    <row r="87" spans="8:13" ht="14.25">
      <c r="H87" s="708"/>
      <c r="M87" s="708"/>
    </row>
    <row r="88" spans="8:13" ht="14.25">
      <c r="H88" s="708"/>
      <c r="M88" s="708"/>
    </row>
    <row r="89" spans="8:13" ht="14.25">
      <c r="H89" s="708"/>
      <c r="M89" s="708"/>
    </row>
    <row r="90" spans="8:13" ht="14.25">
      <c r="H90" s="708"/>
      <c r="M90" s="708"/>
    </row>
    <row r="91" spans="8:13" ht="14.25">
      <c r="H91" s="708"/>
      <c r="M91" s="708"/>
    </row>
    <row r="92" spans="8:13" ht="14.25">
      <c r="H92" s="708"/>
      <c r="M92" s="708"/>
    </row>
    <row r="93" spans="8:13" ht="14.25">
      <c r="H93" s="708"/>
      <c r="M93" s="708"/>
    </row>
    <row r="94" spans="8:13" ht="14.25">
      <c r="H94" s="708"/>
      <c r="M94" s="708"/>
    </row>
    <row r="95" spans="8:13" ht="14.25">
      <c r="H95" s="708"/>
      <c r="M95" s="708"/>
    </row>
    <row r="96" spans="8:13" ht="14.25">
      <c r="H96" s="708"/>
      <c r="M96" s="708"/>
    </row>
    <row r="97" spans="8:13" ht="14.25">
      <c r="H97" s="708"/>
      <c r="M97" s="708"/>
    </row>
    <row r="98" spans="8:13" ht="14.25">
      <c r="H98" s="708"/>
      <c r="M98" s="708"/>
    </row>
    <row r="99" spans="8:13" ht="14.25">
      <c r="H99" s="708"/>
      <c r="M99" s="708"/>
    </row>
    <row r="100" spans="8:13" ht="14.25">
      <c r="H100" s="708"/>
      <c r="M100" s="708"/>
    </row>
    <row r="101" spans="8:13" ht="14.25">
      <c r="H101" s="708"/>
      <c r="M101" s="708"/>
    </row>
    <row r="102" spans="8:13" ht="14.25">
      <c r="H102" s="708"/>
      <c r="M102" s="708"/>
    </row>
    <row r="103" spans="8:13" ht="14.25">
      <c r="H103" s="708"/>
      <c r="M103" s="708"/>
    </row>
    <row r="104" spans="8:13" ht="14.25">
      <c r="H104" s="708"/>
      <c r="M104" s="708"/>
    </row>
    <row r="105" spans="8:13" ht="14.25">
      <c r="H105" s="708"/>
      <c r="M105" s="708"/>
    </row>
    <row r="106" spans="8:13" ht="14.25">
      <c r="H106" s="708"/>
      <c r="M106" s="708"/>
    </row>
    <row r="107" spans="8:13" ht="14.25">
      <c r="H107" s="708"/>
      <c r="M107" s="708"/>
    </row>
    <row r="108" spans="8:13" ht="14.25">
      <c r="H108" s="708"/>
      <c r="M108" s="708"/>
    </row>
    <row r="109" spans="8:13" ht="14.25">
      <c r="H109" s="708"/>
      <c r="M109" s="708"/>
    </row>
    <row r="110" spans="8:13" ht="14.25">
      <c r="H110" s="708"/>
      <c r="M110" s="708"/>
    </row>
    <row r="111" spans="8:13" ht="14.25">
      <c r="H111" s="708"/>
      <c r="M111" s="708"/>
    </row>
    <row r="112" spans="8:13" ht="14.25">
      <c r="H112" s="708"/>
      <c r="M112" s="708"/>
    </row>
    <row r="113" spans="8:13" ht="14.25">
      <c r="H113" s="708"/>
      <c r="M113" s="708"/>
    </row>
    <row r="114" spans="8:13" ht="14.25">
      <c r="H114" s="708"/>
      <c r="M114" s="708"/>
    </row>
    <row r="115" spans="8:13" ht="14.25">
      <c r="H115" s="708"/>
      <c r="M115" s="708"/>
    </row>
    <row r="116" spans="8:13" ht="14.25">
      <c r="H116" s="708"/>
      <c r="M116" s="708"/>
    </row>
    <row r="117" spans="8:13" ht="14.25">
      <c r="H117" s="708"/>
      <c r="M117" s="708"/>
    </row>
    <row r="118" spans="8:13" ht="14.25">
      <c r="H118" s="708"/>
      <c r="M118" s="708"/>
    </row>
    <row r="119" spans="8:13" ht="14.25">
      <c r="H119" s="708"/>
      <c r="M119" s="708"/>
    </row>
    <row r="120" spans="8:13" ht="14.25">
      <c r="H120" s="708"/>
      <c r="M120" s="708"/>
    </row>
    <row r="121" spans="8:13" ht="14.25">
      <c r="H121" s="708"/>
      <c r="M121" s="708"/>
    </row>
    <row r="122" spans="8:13" ht="14.25">
      <c r="H122" s="708"/>
      <c r="M122" s="708"/>
    </row>
    <row r="123" spans="8:13" ht="14.25">
      <c r="H123" s="708"/>
      <c r="M123" s="708"/>
    </row>
    <row r="124" spans="8:13" ht="14.25">
      <c r="H124" s="708"/>
      <c r="M124" s="708"/>
    </row>
    <row r="125" spans="8:13" ht="14.25">
      <c r="H125" s="708"/>
      <c r="M125" s="708"/>
    </row>
    <row r="126" spans="8:13" ht="14.25">
      <c r="H126" s="708"/>
      <c r="M126" s="708"/>
    </row>
    <row r="127" spans="8:13" ht="14.25">
      <c r="H127" s="708"/>
      <c r="M127" s="708"/>
    </row>
    <row r="128" spans="8:13" ht="14.25">
      <c r="H128" s="708"/>
      <c r="M128" s="708"/>
    </row>
    <row r="129" spans="8:13" ht="14.25">
      <c r="H129" s="708"/>
      <c r="M129" s="708"/>
    </row>
    <row r="130" spans="8:13" ht="14.25">
      <c r="H130" s="708"/>
      <c r="M130" s="708"/>
    </row>
    <row r="131" spans="8:13" ht="14.25">
      <c r="H131" s="708"/>
      <c r="M131" s="708"/>
    </row>
    <row r="132" spans="8:13" ht="14.25">
      <c r="H132" s="709"/>
      <c r="M132" s="709"/>
    </row>
    <row r="133" spans="8:13" ht="14.25">
      <c r="H133" s="709"/>
      <c r="M133" s="709"/>
    </row>
    <row r="134" spans="8:13" ht="14.25">
      <c r="H134" s="709"/>
      <c r="M134" s="709"/>
    </row>
    <row r="135" spans="8:13" ht="14.25">
      <c r="H135" s="709"/>
      <c r="M135" s="709"/>
    </row>
    <row r="136" spans="8:13" ht="14.25">
      <c r="H136" s="709"/>
      <c r="M136" s="70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4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4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O39" sqref="O39"/>
    </sheetView>
  </sheetViews>
  <sheetFormatPr defaultColWidth="9.140625" defaultRowHeight="12.75"/>
  <sheetData>
    <row r="1" spans="1:20" s="24" customFormat="1" ht="20.25">
      <c r="A1" s="23" t="s">
        <v>106</v>
      </c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6" customFormat="1" ht="15">
      <c r="A2" s="1022" t="s">
        <v>52</v>
      </c>
      <c r="B2" s="1022"/>
      <c r="C2" s="1022"/>
      <c r="O2" s="27"/>
      <c r="P2" s="27"/>
      <c r="T2" s="27"/>
    </row>
    <row r="4" ht="15">
      <c r="A4" s="39" t="s">
        <v>359</v>
      </c>
    </row>
    <row r="5" s="42" customFormat="1" ht="15">
      <c r="A5" s="39" t="s">
        <v>105</v>
      </c>
    </row>
    <row r="6" ht="15">
      <c r="A6" s="39" t="s">
        <v>120</v>
      </c>
    </row>
    <row r="7" s="42" customFormat="1" ht="15">
      <c r="A7" s="39" t="s">
        <v>114</v>
      </c>
    </row>
    <row r="8" ht="15">
      <c r="A8" s="39" t="s">
        <v>111</v>
      </c>
    </row>
    <row r="9" s="42" customFormat="1" ht="15">
      <c r="A9" s="39" t="s">
        <v>103</v>
      </c>
    </row>
    <row r="10" s="42" customFormat="1" ht="15">
      <c r="A10" s="39" t="s">
        <v>104</v>
      </c>
    </row>
    <row r="11" s="42" customFormat="1" ht="15">
      <c r="A11" s="39" t="s">
        <v>112</v>
      </c>
    </row>
    <row r="12" s="42" customFormat="1" ht="15">
      <c r="A12" s="39" t="s">
        <v>113</v>
      </c>
    </row>
    <row r="13" ht="15">
      <c r="A13" s="39" t="s">
        <v>127</v>
      </c>
    </row>
    <row r="14" ht="15">
      <c r="A14" s="39" t="s">
        <v>117</v>
      </c>
    </row>
    <row r="34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59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10" sqref="J10"/>
    </sheetView>
  </sheetViews>
  <sheetFormatPr defaultColWidth="9.140625" defaultRowHeight="12.75" outlineLevelRow="1"/>
  <cols>
    <col min="1" max="1" width="2.28125" style="630" customWidth="1"/>
    <col min="2" max="2" width="1.28515625" style="630" customWidth="1"/>
    <col min="3" max="3" width="27.8515625" style="642" bestFit="1" customWidth="1"/>
    <col min="4" max="5" width="10.28125" style="629" customWidth="1"/>
    <col min="6" max="8" width="11.28125" style="650" customWidth="1"/>
    <col min="9" max="10" width="9.8515625" style="629" customWidth="1"/>
    <col min="11" max="11" width="10.7109375" style="629" customWidth="1"/>
    <col min="12" max="12" width="11.140625" style="629" customWidth="1"/>
    <col min="13" max="13" width="11.8515625" style="830" customWidth="1"/>
    <col min="14" max="14" width="11.00390625" style="630" customWidth="1"/>
    <col min="15" max="15" width="10.28125" style="630" bestFit="1" customWidth="1"/>
    <col min="16" max="18" width="9.421875" style="630" bestFit="1" customWidth="1"/>
    <col min="19" max="19" width="10.140625" style="630" bestFit="1" customWidth="1"/>
    <col min="20" max="16384" width="9.140625" style="630" customWidth="1"/>
  </cols>
  <sheetData>
    <row r="1" spans="1:14" s="617" customFormat="1" ht="20.25">
      <c r="A1" s="616" t="s">
        <v>88</v>
      </c>
      <c r="D1" s="619"/>
      <c r="E1" s="619"/>
      <c r="F1" s="619"/>
      <c r="G1" s="619"/>
      <c r="H1" s="619"/>
      <c r="I1" s="618"/>
      <c r="J1" s="618"/>
      <c r="K1" s="618"/>
      <c r="L1" s="618"/>
      <c r="M1" s="850"/>
      <c r="N1" s="618"/>
    </row>
    <row r="2" spans="1:14" s="621" customFormat="1" ht="55.5" customHeight="1">
      <c r="A2" s="1019" t="s">
        <v>52</v>
      </c>
      <c r="B2" s="1019"/>
      <c r="C2" s="1019"/>
      <c r="D2" s="620" t="s">
        <v>378</v>
      </c>
      <c r="E2" s="620" t="s">
        <v>389</v>
      </c>
      <c r="F2" s="620" t="s">
        <v>391</v>
      </c>
      <c r="G2" s="620" t="s">
        <v>414</v>
      </c>
      <c r="H2" s="139" t="s">
        <v>432</v>
      </c>
      <c r="I2" s="139" t="s">
        <v>433</v>
      </c>
      <c r="J2" s="139" t="s">
        <v>434</v>
      </c>
      <c r="K2" s="684"/>
      <c r="L2" s="139" t="s">
        <v>435</v>
      </c>
      <c r="M2" s="268" t="s">
        <v>436</v>
      </c>
      <c r="N2" s="139" t="s">
        <v>437</v>
      </c>
    </row>
    <row r="3" spans="1:14" s="623" customFormat="1" ht="9.75" customHeight="1">
      <c r="A3" s="622"/>
      <c r="D3" s="624"/>
      <c r="E3" s="624"/>
      <c r="F3" s="624"/>
      <c r="G3" s="624"/>
      <c r="H3" s="822"/>
      <c r="I3" s="625"/>
      <c r="J3" s="625"/>
      <c r="K3" s="625"/>
      <c r="L3" s="625"/>
      <c r="M3" s="849"/>
      <c r="N3" s="624"/>
    </row>
    <row r="4" spans="1:14" s="623" customFormat="1" ht="15">
      <c r="A4" s="29" t="s">
        <v>333</v>
      </c>
      <c r="D4" s="734"/>
      <c r="E4" s="624"/>
      <c r="F4" s="624"/>
      <c r="G4" s="624"/>
      <c r="H4" s="822"/>
      <c r="I4" s="7"/>
      <c r="J4" s="7"/>
      <c r="K4" s="625"/>
      <c r="L4" s="625"/>
      <c r="M4" s="849"/>
      <c r="N4" s="624"/>
    </row>
    <row r="5" spans="1:19" s="626" customFormat="1" ht="15">
      <c r="A5" s="626" t="s">
        <v>2</v>
      </c>
      <c r="D5" s="6">
        <v>2273</v>
      </c>
      <c r="E5" s="6">
        <v>2330</v>
      </c>
      <c r="F5" s="6">
        <v>2310</v>
      </c>
      <c r="G5" s="6">
        <v>2429</v>
      </c>
      <c r="H5" s="915">
        <v>2460</v>
      </c>
      <c r="I5" s="70">
        <v>1.2762453684643793</v>
      </c>
      <c r="J5" s="70">
        <v>8.227012758468977</v>
      </c>
      <c r="K5" s="65"/>
      <c r="L5" s="7">
        <v>6625</v>
      </c>
      <c r="M5" s="915">
        <v>7199</v>
      </c>
      <c r="N5" s="59">
        <v>8.664150943396232</v>
      </c>
      <c r="O5" s="375"/>
      <c r="P5" s="627"/>
      <c r="Q5" s="418"/>
      <c r="R5" s="418"/>
      <c r="S5" s="418"/>
    </row>
    <row r="6" spans="2:19" s="626" customFormat="1" ht="15">
      <c r="B6" s="626" t="s">
        <v>18</v>
      </c>
      <c r="D6" s="6">
        <v>3574</v>
      </c>
      <c r="E6" s="6">
        <v>3790</v>
      </c>
      <c r="F6" s="6">
        <v>3831</v>
      </c>
      <c r="G6" s="6">
        <v>3998</v>
      </c>
      <c r="H6" s="915">
        <v>3975</v>
      </c>
      <c r="I6" s="70">
        <v>-0.575287643821909</v>
      </c>
      <c r="J6" s="70">
        <v>11.219921656407394</v>
      </c>
      <c r="K6" s="7"/>
      <c r="L6" s="7">
        <v>10008</v>
      </c>
      <c r="M6" s="915">
        <v>11804</v>
      </c>
      <c r="N6" s="59">
        <v>17.94564348521184</v>
      </c>
      <c r="O6" s="375"/>
      <c r="P6" s="627"/>
      <c r="Q6" s="418"/>
      <c r="R6" s="418"/>
      <c r="S6" s="627"/>
    </row>
    <row r="7" spans="3:19" s="628" customFormat="1" ht="14.25">
      <c r="C7" s="628" t="s">
        <v>215</v>
      </c>
      <c r="D7" s="9">
        <v>2331</v>
      </c>
      <c r="E7" s="9">
        <v>2496</v>
      </c>
      <c r="F7" s="9">
        <v>2522</v>
      </c>
      <c r="G7" s="9">
        <v>2605</v>
      </c>
      <c r="H7" s="916">
        <v>2606</v>
      </c>
      <c r="I7" s="70">
        <v>0.038387715930898736</v>
      </c>
      <c r="J7" s="70">
        <v>11.797511797511806</v>
      </c>
      <c r="K7" s="59"/>
      <c r="L7" s="59">
        <v>6463</v>
      </c>
      <c r="M7" s="916">
        <v>7733</v>
      </c>
      <c r="N7" s="59">
        <v>19.65031719015937</v>
      </c>
      <c r="O7" s="375"/>
      <c r="P7" s="627"/>
      <c r="Q7" s="418"/>
      <c r="R7" s="418"/>
      <c r="S7" s="627"/>
    </row>
    <row r="8" spans="3:19" s="628" customFormat="1" ht="14.25">
      <c r="C8" s="628" t="s">
        <v>216</v>
      </c>
      <c r="D8" s="9">
        <v>412</v>
      </c>
      <c r="E8" s="9">
        <v>410</v>
      </c>
      <c r="F8" s="9">
        <v>403</v>
      </c>
      <c r="G8" s="9">
        <v>412</v>
      </c>
      <c r="H8" s="916">
        <v>394</v>
      </c>
      <c r="I8" s="70">
        <v>-4.3689320388349495</v>
      </c>
      <c r="J8" s="70">
        <v>-4.3689320388349495</v>
      </c>
      <c r="K8" s="59"/>
      <c r="L8" s="59">
        <v>1146</v>
      </c>
      <c r="M8" s="916">
        <v>1209</v>
      </c>
      <c r="N8" s="59">
        <v>5.497382198952883</v>
      </c>
      <c r="O8" s="375"/>
      <c r="P8" s="627"/>
      <c r="Q8" s="418"/>
      <c r="R8" s="418"/>
      <c r="S8" s="627"/>
    </row>
    <row r="9" spans="3:19" s="628" customFormat="1" ht="15">
      <c r="C9" s="628" t="s">
        <v>15</v>
      </c>
      <c r="D9" s="9">
        <v>187</v>
      </c>
      <c r="E9" s="9">
        <v>209</v>
      </c>
      <c r="F9" s="9">
        <v>221</v>
      </c>
      <c r="G9" s="9">
        <v>240</v>
      </c>
      <c r="H9" s="916">
        <v>224</v>
      </c>
      <c r="I9" s="70">
        <v>-6.666666666666665</v>
      </c>
      <c r="J9" s="70">
        <v>19.78609625668448</v>
      </c>
      <c r="K9" s="59"/>
      <c r="L9" s="59">
        <v>610</v>
      </c>
      <c r="M9" s="916">
        <v>685</v>
      </c>
      <c r="N9" s="59">
        <v>12.295081967213118</v>
      </c>
      <c r="O9" s="375"/>
      <c r="P9" s="627"/>
      <c r="Q9" s="418"/>
      <c r="R9" s="418"/>
      <c r="S9" s="623"/>
    </row>
    <row r="10" spans="3:19" s="628" customFormat="1" ht="15">
      <c r="C10" s="628" t="s">
        <v>311</v>
      </c>
      <c r="D10" s="9">
        <v>644</v>
      </c>
      <c r="E10" s="9">
        <v>675</v>
      </c>
      <c r="F10" s="9">
        <v>685</v>
      </c>
      <c r="G10" s="9">
        <v>741</v>
      </c>
      <c r="H10" s="916">
        <v>751</v>
      </c>
      <c r="I10" s="70">
        <v>1.3495276653171295</v>
      </c>
      <c r="J10" s="70">
        <v>16.61490683229814</v>
      </c>
      <c r="K10" s="69"/>
      <c r="L10" s="69">
        <v>1789</v>
      </c>
      <c r="M10" s="916">
        <v>2177</v>
      </c>
      <c r="N10" s="59">
        <v>21.688093907210735</v>
      </c>
      <c r="O10" s="375"/>
      <c r="P10" s="627"/>
      <c r="Q10" s="418"/>
      <c r="R10" s="418"/>
      <c r="S10" s="623"/>
    </row>
    <row r="11" spans="2:19" s="626" customFormat="1" ht="15">
      <c r="B11" s="626" t="s">
        <v>19</v>
      </c>
      <c r="D11" s="6">
        <v>1301</v>
      </c>
      <c r="E11" s="6">
        <v>1460</v>
      </c>
      <c r="F11" s="6">
        <v>1521</v>
      </c>
      <c r="G11" s="6">
        <v>1569</v>
      </c>
      <c r="H11" s="915">
        <v>1515</v>
      </c>
      <c r="I11" s="70">
        <v>-3.441682600382412</v>
      </c>
      <c r="J11" s="70">
        <v>16.448885472713304</v>
      </c>
      <c r="K11" s="7"/>
      <c r="L11" s="670">
        <v>3383</v>
      </c>
      <c r="M11" s="915">
        <v>4605</v>
      </c>
      <c r="N11" s="59">
        <v>36.12178539757611</v>
      </c>
      <c r="O11" s="375"/>
      <c r="P11" s="627"/>
      <c r="Q11" s="418"/>
      <c r="R11" s="418"/>
      <c r="S11" s="623"/>
    </row>
    <row r="12" spans="3:19" s="628" customFormat="1" ht="15">
      <c r="C12" s="628" t="s">
        <v>17</v>
      </c>
      <c r="D12" s="9">
        <v>954</v>
      </c>
      <c r="E12" s="9">
        <v>1025</v>
      </c>
      <c r="F12" s="9">
        <v>1078</v>
      </c>
      <c r="G12" s="9">
        <v>1086</v>
      </c>
      <c r="H12" s="916">
        <v>1034</v>
      </c>
      <c r="I12" s="70">
        <v>-4.788213627992633</v>
      </c>
      <c r="J12" s="70">
        <v>8.385744234800828</v>
      </c>
      <c r="K12" s="59"/>
      <c r="L12" s="59">
        <v>2463</v>
      </c>
      <c r="M12" s="916">
        <v>3198</v>
      </c>
      <c r="N12" s="59">
        <v>29.841656516443372</v>
      </c>
      <c r="O12" s="375"/>
      <c r="P12" s="627"/>
      <c r="Q12" s="418"/>
      <c r="R12" s="418"/>
      <c r="S12" s="623"/>
    </row>
    <row r="13" spans="3:19" s="628" customFormat="1" ht="15">
      <c r="C13" s="18" t="s">
        <v>353</v>
      </c>
      <c r="D13" s="9">
        <v>347</v>
      </c>
      <c r="E13" s="9">
        <v>435</v>
      </c>
      <c r="F13" s="9">
        <v>443</v>
      </c>
      <c r="G13" s="9">
        <v>483</v>
      </c>
      <c r="H13" s="916">
        <v>481</v>
      </c>
      <c r="I13" s="70">
        <v>-0.41407867494823725</v>
      </c>
      <c r="J13" s="70">
        <v>38.61671469740633</v>
      </c>
      <c r="K13" s="59"/>
      <c r="L13" s="59">
        <v>920</v>
      </c>
      <c r="M13" s="916">
        <v>1407</v>
      </c>
      <c r="N13" s="59">
        <v>52.93478260869566</v>
      </c>
      <c r="O13" s="375"/>
      <c r="P13" s="627"/>
      <c r="Q13" s="418"/>
      <c r="R13" s="418"/>
      <c r="S13" s="623"/>
    </row>
    <row r="14" spans="3:19" ht="15">
      <c r="C14" s="631"/>
      <c r="D14" s="9"/>
      <c r="E14" s="9"/>
      <c r="F14" s="9"/>
      <c r="G14" s="9"/>
      <c r="H14" s="890"/>
      <c r="I14" s="891"/>
      <c r="J14" s="891"/>
      <c r="K14" s="9"/>
      <c r="L14" s="59"/>
      <c r="M14" s="890"/>
      <c r="N14" s="894"/>
      <c r="O14" s="8"/>
      <c r="P14" s="623"/>
      <c r="Q14" s="623"/>
      <c r="R14" s="623"/>
      <c r="S14" s="623"/>
    </row>
    <row r="15" spans="1:19" s="632" customFormat="1" ht="15">
      <c r="A15" s="44" t="s">
        <v>334</v>
      </c>
      <c r="D15" s="6"/>
      <c r="E15" s="6"/>
      <c r="F15" s="9"/>
      <c r="G15" s="9"/>
      <c r="H15" s="890"/>
      <c r="I15" s="892"/>
      <c r="J15" s="892"/>
      <c r="K15" s="6"/>
      <c r="L15" s="7"/>
      <c r="M15" s="890"/>
      <c r="N15" s="895"/>
      <c r="O15" s="8"/>
      <c r="P15" s="623"/>
      <c r="Q15" s="623"/>
      <c r="R15" s="623"/>
      <c r="S15" s="623"/>
    </row>
    <row r="16" spans="2:19" s="626" customFormat="1" ht="15">
      <c r="B16" s="626" t="s">
        <v>13</v>
      </c>
      <c r="D16" s="735">
        <v>484760</v>
      </c>
      <c r="E16" s="735">
        <v>494250</v>
      </c>
      <c r="F16" s="6">
        <v>497298</v>
      </c>
      <c r="G16" s="6">
        <v>509750</v>
      </c>
      <c r="H16" s="915">
        <v>514580</v>
      </c>
      <c r="I16" s="70">
        <v>0.9475232957331992</v>
      </c>
      <c r="J16" s="70">
        <v>6.151497648320814</v>
      </c>
      <c r="K16" s="51"/>
      <c r="L16" s="7">
        <v>479731</v>
      </c>
      <c r="M16" s="915">
        <v>507273</v>
      </c>
      <c r="N16" s="70">
        <v>5.741134093898448</v>
      </c>
      <c r="O16" s="375"/>
      <c r="P16" s="627"/>
      <c r="Q16" s="418"/>
      <c r="R16" s="418"/>
      <c r="S16" s="623"/>
    </row>
    <row r="17" spans="3:19" s="628" customFormat="1" ht="15">
      <c r="C17" s="628" t="s">
        <v>215</v>
      </c>
      <c r="D17" s="164">
        <v>291353</v>
      </c>
      <c r="E17" s="164">
        <v>298307</v>
      </c>
      <c r="F17" s="9">
        <v>300688</v>
      </c>
      <c r="G17" s="9">
        <v>305045</v>
      </c>
      <c r="H17" s="916">
        <v>308458</v>
      </c>
      <c r="I17" s="70">
        <v>1.1188513170188097</v>
      </c>
      <c r="J17" s="70">
        <v>5.8708851461972245</v>
      </c>
      <c r="K17" s="70"/>
      <c r="L17" s="70">
        <v>285403</v>
      </c>
      <c r="M17" s="916">
        <v>304759</v>
      </c>
      <c r="N17" s="70">
        <v>6.781988976990427</v>
      </c>
      <c r="O17" s="375"/>
      <c r="P17" s="627"/>
      <c r="Q17" s="418"/>
      <c r="R17" s="418"/>
      <c r="S17" s="623"/>
    </row>
    <row r="18" spans="3:19" s="628" customFormat="1" ht="15">
      <c r="C18" s="628" t="s">
        <v>216</v>
      </c>
      <c r="D18" s="164">
        <v>48609</v>
      </c>
      <c r="E18" s="164">
        <v>45961</v>
      </c>
      <c r="F18" s="9">
        <v>44255</v>
      </c>
      <c r="G18" s="9">
        <v>45871</v>
      </c>
      <c r="H18" s="916">
        <v>45532</v>
      </c>
      <c r="I18" s="70">
        <v>-0.7390290161540025</v>
      </c>
      <c r="J18" s="70">
        <v>-6.330103478779647</v>
      </c>
      <c r="K18" s="70"/>
      <c r="L18" s="70">
        <v>49318</v>
      </c>
      <c r="M18" s="916">
        <v>45224</v>
      </c>
      <c r="N18" s="70">
        <v>-8.301228760290357</v>
      </c>
      <c r="O18" s="375"/>
      <c r="P18" s="627"/>
      <c r="Q18" s="418"/>
      <c r="R18" s="418"/>
      <c r="S18" s="623"/>
    </row>
    <row r="19" spans="3:19" s="628" customFormat="1" ht="15">
      <c r="C19" s="628" t="s">
        <v>15</v>
      </c>
      <c r="D19" s="164">
        <v>42205</v>
      </c>
      <c r="E19" s="164">
        <v>46773</v>
      </c>
      <c r="F19" s="9">
        <v>48310</v>
      </c>
      <c r="G19" s="9">
        <v>50822</v>
      </c>
      <c r="H19" s="916">
        <v>48860</v>
      </c>
      <c r="I19" s="70">
        <v>-3.8605328401086103</v>
      </c>
      <c r="J19" s="70">
        <v>15.768273901196551</v>
      </c>
      <c r="K19" s="70"/>
      <c r="L19" s="70">
        <v>45653</v>
      </c>
      <c r="M19" s="916">
        <v>49333</v>
      </c>
      <c r="N19" s="70">
        <v>8.060806518739195</v>
      </c>
      <c r="O19" s="375"/>
      <c r="P19" s="627"/>
      <c r="Q19" s="418"/>
      <c r="R19" s="418"/>
      <c r="S19" s="623"/>
    </row>
    <row r="20" spans="3:19" s="628" customFormat="1" ht="15">
      <c r="C20" s="628" t="s">
        <v>311</v>
      </c>
      <c r="D20" s="164">
        <v>102593</v>
      </c>
      <c r="E20" s="164">
        <v>103209</v>
      </c>
      <c r="F20" s="9">
        <v>104045</v>
      </c>
      <c r="G20" s="9">
        <v>108012</v>
      </c>
      <c r="H20" s="916">
        <v>111730</v>
      </c>
      <c r="I20" s="70">
        <v>3.4422101248009485</v>
      </c>
      <c r="J20" s="70">
        <v>8.906065715984512</v>
      </c>
      <c r="K20" s="70"/>
      <c r="L20" s="70">
        <v>99357</v>
      </c>
      <c r="M20" s="916">
        <v>107957</v>
      </c>
      <c r="N20" s="70">
        <v>8.655655867226276</v>
      </c>
      <c r="O20" s="375"/>
      <c r="P20" s="627"/>
      <c r="Q20" s="418"/>
      <c r="R20" s="418"/>
      <c r="S20" s="623"/>
    </row>
    <row r="21" spans="2:19" s="626" customFormat="1" ht="15">
      <c r="B21" s="626" t="s">
        <v>16</v>
      </c>
      <c r="D21" s="735">
        <v>456858</v>
      </c>
      <c r="E21" s="735">
        <v>467350</v>
      </c>
      <c r="F21" s="6">
        <v>470594</v>
      </c>
      <c r="G21" s="6">
        <v>482217</v>
      </c>
      <c r="H21" s="915">
        <v>487633</v>
      </c>
      <c r="I21" s="70">
        <v>1.1231458036527142</v>
      </c>
      <c r="J21" s="70">
        <v>6.736228762547669</v>
      </c>
      <c r="K21" s="51"/>
      <c r="L21" s="7">
        <v>449511</v>
      </c>
      <c r="M21" s="915">
        <v>480211</v>
      </c>
      <c r="N21" s="70">
        <v>6.829643768450611</v>
      </c>
      <c r="O21" s="375"/>
      <c r="P21" s="627"/>
      <c r="Q21" s="418"/>
      <c r="R21" s="418"/>
      <c r="S21" s="623"/>
    </row>
    <row r="22" spans="3:19" s="628" customFormat="1" ht="15">
      <c r="C22" s="628" t="s">
        <v>17</v>
      </c>
      <c r="D22" s="164">
        <v>389407</v>
      </c>
      <c r="E22" s="164">
        <v>390871</v>
      </c>
      <c r="F22" s="9">
        <v>393901</v>
      </c>
      <c r="G22" s="9">
        <v>398180</v>
      </c>
      <c r="H22" s="916">
        <v>396574</v>
      </c>
      <c r="I22" s="70">
        <v>-0.40333517504645977</v>
      </c>
      <c r="J22" s="70">
        <v>1.8404907975460016</v>
      </c>
      <c r="K22" s="70"/>
      <c r="L22" s="70">
        <v>381871</v>
      </c>
      <c r="M22" s="916">
        <v>396228</v>
      </c>
      <c r="N22" s="70">
        <v>3.7596465822227865</v>
      </c>
      <c r="O22" s="375"/>
      <c r="P22" s="627"/>
      <c r="Q22" s="418"/>
      <c r="R22" s="418"/>
      <c r="S22" s="623"/>
    </row>
    <row r="23" spans="3:19" s="628" customFormat="1" ht="15">
      <c r="C23" s="18" t="s">
        <v>353</v>
      </c>
      <c r="D23" s="164">
        <v>67451</v>
      </c>
      <c r="E23" s="164">
        <v>76479</v>
      </c>
      <c r="F23" s="9">
        <v>76693</v>
      </c>
      <c r="G23" s="9">
        <v>84037</v>
      </c>
      <c r="H23" s="916">
        <v>91059</v>
      </c>
      <c r="I23" s="70">
        <v>8.355843259516638</v>
      </c>
      <c r="J23" s="70">
        <v>35.00022238365628</v>
      </c>
      <c r="K23" s="70"/>
      <c r="L23" s="70">
        <v>67640</v>
      </c>
      <c r="M23" s="916">
        <v>83983</v>
      </c>
      <c r="N23" s="70">
        <v>24.161738616203433</v>
      </c>
      <c r="O23" s="375"/>
      <c r="P23" s="627"/>
      <c r="Q23" s="418"/>
      <c r="R23" s="418"/>
      <c r="S23" s="623"/>
    </row>
    <row r="24" spans="3:19" ht="15">
      <c r="C24" s="633"/>
      <c r="D24" s="9"/>
      <c r="E24" s="9"/>
      <c r="F24" s="9"/>
      <c r="G24" s="9"/>
      <c r="H24" s="890"/>
      <c r="I24" s="891"/>
      <c r="J24" s="891"/>
      <c r="K24" s="9"/>
      <c r="L24" s="9"/>
      <c r="M24" s="890"/>
      <c r="N24" s="894"/>
      <c r="O24" s="8"/>
      <c r="P24" s="634"/>
      <c r="Q24" s="623"/>
      <c r="R24" s="623"/>
      <c r="S24" s="623"/>
    </row>
    <row r="25" spans="1:20" s="636" customFormat="1" ht="15">
      <c r="A25" s="635" t="s">
        <v>22</v>
      </c>
      <c r="D25" s="736"/>
      <c r="E25" s="736"/>
      <c r="F25" s="9"/>
      <c r="G25" s="9"/>
      <c r="H25" s="890"/>
      <c r="I25" s="893"/>
      <c r="J25" s="893"/>
      <c r="K25" s="736"/>
      <c r="L25" s="736"/>
      <c r="M25" s="890"/>
      <c r="N25" s="896"/>
      <c r="O25" s="8"/>
      <c r="P25" s="623"/>
      <c r="Q25" s="623"/>
      <c r="R25" s="623"/>
      <c r="S25" s="623"/>
      <c r="T25" s="637"/>
    </row>
    <row r="26" spans="1:20" s="638" customFormat="1" ht="15">
      <c r="A26" s="638" t="s">
        <v>107</v>
      </c>
      <c r="D26" s="737">
        <v>1.86</v>
      </c>
      <c r="E26" s="737">
        <v>1.87</v>
      </c>
      <c r="F26" s="736">
        <v>1.88</v>
      </c>
      <c r="G26" s="736">
        <v>1.91</v>
      </c>
      <c r="H26" s="917">
        <v>1.9</v>
      </c>
      <c r="I26" s="677">
        <v>-0.010000000000000009</v>
      </c>
      <c r="J26" s="677">
        <v>0.039999999999999813</v>
      </c>
      <c r="K26" s="677"/>
      <c r="L26" s="677">
        <v>1.85</v>
      </c>
      <c r="M26" s="917">
        <v>1.9</v>
      </c>
      <c r="N26" s="919">
        <v>0.04999999999999982</v>
      </c>
      <c r="O26" s="738"/>
      <c r="P26" s="639"/>
      <c r="Q26" s="418"/>
      <c r="R26" s="418"/>
      <c r="S26" s="623"/>
      <c r="T26" s="640"/>
    </row>
    <row r="27" spans="2:20" s="636" customFormat="1" ht="15">
      <c r="B27" s="636" t="s">
        <v>31</v>
      </c>
      <c r="D27" s="737">
        <v>2.93</v>
      </c>
      <c r="E27" s="737">
        <v>3.04</v>
      </c>
      <c r="F27" s="736">
        <v>3.12</v>
      </c>
      <c r="G27" s="736">
        <v>3.14</v>
      </c>
      <c r="H27" s="917">
        <v>3.07</v>
      </c>
      <c r="I27" s="677">
        <v>-0.07000000000000028</v>
      </c>
      <c r="J27" s="677">
        <v>0.13999999999999968</v>
      </c>
      <c r="K27" s="677"/>
      <c r="L27" s="677">
        <v>2.79</v>
      </c>
      <c r="M27" s="917">
        <v>3.11</v>
      </c>
      <c r="N27" s="919">
        <v>0.31999999999999984</v>
      </c>
      <c r="O27" s="738"/>
      <c r="P27" s="639"/>
      <c r="Q27" s="418"/>
      <c r="R27" s="418"/>
      <c r="S27" s="623"/>
      <c r="T27" s="640"/>
    </row>
    <row r="28" spans="3:20" s="641" customFormat="1" ht="15">
      <c r="C28" s="628" t="s">
        <v>215</v>
      </c>
      <c r="D28" s="739">
        <v>3.17</v>
      </c>
      <c r="E28" s="739">
        <v>3.32</v>
      </c>
      <c r="F28" s="678">
        <v>3.4</v>
      </c>
      <c r="G28" s="678">
        <v>3.43</v>
      </c>
      <c r="H28" s="918">
        <v>3.35</v>
      </c>
      <c r="I28" s="171">
        <v>-0.08000000000000007</v>
      </c>
      <c r="J28" s="171">
        <v>0.18000000000000016</v>
      </c>
      <c r="K28" s="171"/>
      <c r="L28" s="171">
        <v>3.03</v>
      </c>
      <c r="M28" s="918">
        <v>3.39</v>
      </c>
      <c r="N28" s="920">
        <v>0.3600000000000003</v>
      </c>
      <c r="O28" s="738"/>
      <c r="P28" s="639"/>
      <c r="Q28" s="418"/>
      <c r="R28" s="418"/>
      <c r="S28" s="623"/>
      <c r="T28" s="640"/>
    </row>
    <row r="29" spans="3:20" s="641" customFormat="1" ht="15">
      <c r="C29" s="628" t="s">
        <v>216</v>
      </c>
      <c r="D29" s="739">
        <v>3.36</v>
      </c>
      <c r="E29" s="739">
        <v>3.54</v>
      </c>
      <c r="F29" s="678">
        <v>3.69</v>
      </c>
      <c r="G29" s="678">
        <v>3.6</v>
      </c>
      <c r="H29" s="918">
        <v>3.43</v>
      </c>
      <c r="I29" s="171">
        <v>-0.16999999999999993</v>
      </c>
      <c r="J29" s="171">
        <v>0.07000000000000028</v>
      </c>
      <c r="K29" s="171"/>
      <c r="L29" s="171">
        <v>3.11</v>
      </c>
      <c r="M29" s="918">
        <v>3.58</v>
      </c>
      <c r="N29" s="920">
        <v>0.4700000000000002</v>
      </c>
      <c r="O29" s="738"/>
      <c r="P29" s="639"/>
      <c r="Q29" s="418"/>
      <c r="R29" s="418"/>
      <c r="S29" s="623"/>
      <c r="T29" s="640"/>
    </row>
    <row r="30" spans="3:20" s="641" customFormat="1" ht="15">
      <c r="C30" s="641" t="s">
        <v>15</v>
      </c>
      <c r="D30" s="739">
        <v>1.76</v>
      </c>
      <c r="E30" s="739">
        <v>1.77</v>
      </c>
      <c r="F30" s="678">
        <v>1.85</v>
      </c>
      <c r="G30" s="678">
        <v>1.89</v>
      </c>
      <c r="H30" s="918">
        <v>1.82</v>
      </c>
      <c r="I30" s="171">
        <v>-0.06999999999999984</v>
      </c>
      <c r="J30" s="171">
        <v>0.06000000000000005</v>
      </c>
      <c r="K30" s="171"/>
      <c r="L30" s="171">
        <v>1.79</v>
      </c>
      <c r="M30" s="918">
        <v>1.85</v>
      </c>
      <c r="N30" s="920">
        <v>0.06000000000000005</v>
      </c>
      <c r="O30" s="738"/>
      <c r="P30" s="639"/>
      <c r="Q30" s="418"/>
      <c r="R30" s="418"/>
      <c r="S30" s="623"/>
      <c r="T30" s="640"/>
    </row>
    <row r="31" spans="3:20" s="641" customFormat="1" ht="15">
      <c r="C31" s="628" t="s">
        <v>311</v>
      </c>
      <c r="D31" s="739">
        <v>2.49</v>
      </c>
      <c r="E31" s="739">
        <v>2.59</v>
      </c>
      <c r="F31" s="678">
        <v>2.67</v>
      </c>
      <c r="G31" s="678">
        <v>2.75</v>
      </c>
      <c r="H31" s="918">
        <v>2.67</v>
      </c>
      <c r="I31" s="171">
        <v>-0.08000000000000007</v>
      </c>
      <c r="J31" s="171">
        <v>0.17999999999999972</v>
      </c>
      <c r="K31" s="171"/>
      <c r="L31" s="171">
        <v>2.41</v>
      </c>
      <c r="M31" s="918">
        <v>2.7</v>
      </c>
      <c r="N31" s="920">
        <v>0.29000000000000004</v>
      </c>
      <c r="O31" s="738"/>
      <c r="P31" s="639"/>
      <c r="Q31" s="418"/>
      <c r="R31" s="418"/>
      <c r="S31" s="623"/>
      <c r="T31" s="640"/>
    </row>
    <row r="32" spans="2:20" s="636" customFormat="1" ht="15">
      <c r="B32" s="636" t="s">
        <v>32</v>
      </c>
      <c r="D32" s="737">
        <v>1.13</v>
      </c>
      <c r="E32" s="737">
        <v>1.24</v>
      </c>
      <c r="F32" s="736">
        <v>1.31</v>
      </c>
      <c r="G32" s="736">
        <v>1.3</v>
      </c>
      <c r="H32" s="917">
        <v>1.23</v>
      </c>
      <c r="I32" s="677">
        <v>-0.07000000000000006</v>
      </c>
      <c r="J32" s="677">
        <v>0.10000000000000009</v>
      </c>
      <c r="K32" s="677"/>
      <c r="L32" s="677">
        <v>1.01</v>
      </c>
      <c r="M32" s="917">
        <v>1.28</v>
      </c>
      <c r="N32" s="919">
        <v>0.27</v>
      </c>
      <c r="O32" s="738"/>
      <c r="P32" s="639"/>
      <c r="Q32" s="418"/>
      <c r="R32" s="418"/>
      <c r="S32" s="623"/>
      <c r="T32" s="640"/>
    </row>
    <row r="33" spans="3:20" s="641" customFormat="1" ht="15">
      <c r="C33" s="641" t="s">
        <v>17</v>
      </c>
      <c r="D33" s="739">
        <v>0.97</v>
      </c>
      <c r="E33" s="739">
        <v>1.04</v>
      </c>
      <c r="F33" s="678">
        <v>1.11</v>
      </c>
      <c r="G33" s="678">
        <v>1.09</v>
      </c>
      <c r="H33" s="918">
        <v>1.03</v>
      </c>
      <c r="I33" s="171">
        <v>-0.06000000000000005</v>
      </c>
      <c r="J33" s="171">
        <v>0.06000000000000005</v>
      </c>
      <c r="K33" s="171"/>
      <c r="L33" s="171">
        <v>0.86</v>
      </c>
      <c r="M33" s="918">
        <v>1.08</v>
      </c>
      <c r="N33" s="920">
        <v>0.22000000000000008</v>
      </c>
      <c r="O33" s="738"/>
      <c r="P33" s="639"/>
      <c r="Q33" s="418"/>
      <c r="R33" s="418"/>
      <c r="S33" s="623"/>
      <c r="T33" s="640"/>
    </row>
    <row r="34" spans="3:20" s="641" customFormat="1" ht="15">
      <c r="C34" s="741" t="s">
        <v>353</v>
      </c>
      <c r="D34" s="739">
        <v>2.04</v>
      </c>
      <c r="E34" s="739">
        <v>2.26</v>
      </c>
      <c r="F34" s="678">
        <v>2.34</v>
      </c>
      <c r="G34" s="678">
        <v>2.3</v>
      </c>
      <c r="H34" s="918">
        <v>2.1</v>
      </c>
      <c r="I34" s="171">
        <v>-0.19999999999999973</v>
      </c>
      <c r="J34" s="171">
        <v>0.06000000000000005</v>
      </c>
      <c r="K34" s="171"/>
      <c r="L34" s="171">
        <v>1.82</v>
      </c>
      <c r="M34" s="918">
        <v>2.24</v>
      </c>
      <c r="N34" s="920">
        <v>0.42000000000000015</v>
      </c>
      <c r="O34" s="738"/>
      <c r="P34" s="639"/>
      <c r="Q34" s="418"/>
      <c r="R34" s="418"/>
      <c r="S34" s="623"/>
      <c r="T34" s="640"/>
    </row>
    <row r="35" spans="3:20" s="641" customFormat="1" ht="15">
      <c r="C35" s="741"/>
      <c r="D35" s="739"/>
      <c r="E35" s="739"/>
      <c r="F35" s="678"/>
      <c r="G35" s="678"/>
      <c r="H35" s="678"/>
      <c r="I35" s="171"/>
      <c r="J35" s="171"/>
      <c r="K35" s="171"/>
      <c r="L35" s="171"/>
      <c r="M35" s="678"/>
      <c r="N35" s="920"/>
      <c r="O35" s="738"/>
      <c r="P35" s="639"/>
      <c r="Q35" s="418"/>
      <c r="R35" s="418"/>
      <c r="S35" s="623"/>
      <c r="T35" s="645"/>
    </row>
    <row r="36" spans="3:20" s="641" customFormat="1" ht="15">
      <c r="C36" s="741"/>
      <c r="D36" s="739"/>
      <c r="E36" s="739"/>
      <c r="F36" s="678"/>
      <c r="G36" s="678"/>
      <c r="H36" s="678"/>
      <c r="I36" s="171"/>
      <c r="J36" s="171"/>
      <c r="K36" s="171"/>
      <c r="L36" s="171"/>
      <c r="M36" s="678"/>
      <c r="N36" s="920"/>
      <c r="O36" s="738"/>
      <c r="P36" s="639"/>
      <c r="Q36" s="418"/>
      <c r="R36" s="418"/>
      <c r="S36" s="623"/>
      <c r="T36" s="645"/>
    </row>
    <row r="37" spans="3:20" s="641" customFormat="1" ht="15">
      <c r="C37" s="741"/>
      <c r="D37" s="739"/>
      <c r="E37" s="739"/>
      <c r="F37" s="678"/>
      <c r="G37" s="678"/>
      <c r="H37" s="678"/>
      <c r="I37" s="171"/>
      <c r="J37" s="171"/>
      <c r="K37" s="171"/>
      <c r="L37" s="171"/>
      <c r="M37" s="678"/>
      <c r="N37" s="920"/>
      <c r="O37" s="738"/>
      <c r="P37" s="639"/>
      <c r="Q37" s="418"/>
      <c r="R37" s="418"/>
      <c r="S37" s="623"/>
      <c r="T37" s="645"/>
    </row>
    <row r="38" spans="1:20" s="921" customFormat="1" ht="15" hidden="1" outlineLevel="1">
      <c r="A38" s="921" t="s">
        <v>2</v>
      </c>
      <c r="D38" s="932"/>
      <c r="E38" s="932"/>
      <c r="F38" s="736"/>
      <c r="G38" s="736"/>
      <c r="H38" s="736"/>
      <c r="I38" s="927">
        <v>31</v>
      </c>
      <c r="J38" s="927">
        <v>187</v>
      </c>
      <c r="K38" s="677"/>
      <c r="L38" s="677"/>
      <c r="M38" s="736"/>
      <c r="N38" s="929">
        <v>574</v>
      </c>
      <c r="O38" s="933"/>
      <c r="P38" s="933"/>
      <c r="Q38" s="934"/>
      <c r="R38" s="934"/>
      <c r="S38" s="8"/>
      <c r="T38" s="935"/>
    </row>
    <row r="39" spans="3:20" s="641" customFormat="1" ht="15" hidden="1" outlineLevel="1">
      <c r="C39" s="741"/>
      <c r="D39" s="739"/>
      <c r="E39" s="739"/>
      <c r="F39" s="678"/>
      <c r="G39" s="678"/>
      <c r="H39" s="678"/>
      <c r="I39" s="171"/>
      <c r="J39" s="171"/>
      <c r="K39" s="171"/>
      <c r="L39" s="171"/>
      <c r="M39" s="678"/>
      <c r="N39" s="920"/>
      <c r="O39" s="738"/>
      <c r="P39" s="639"/>
      <c r="Q39" s="418"/>
      <c r="R39" s="418"/>
      <c r="S39" s="623"/>
      <c r="T39" s="645"/>
    </row>
    <row r="40" spans="1:20" s="641" customFormat="1" ht="15" hidden="1" outlineLevel="1">
      <c r="A40" s="922" t="s">
        <v>448</v>
      </c>
      <c r="C40" s="741"/>
      <c r="D40" s="9">
        <v>92</v>
      </c>
      <c r="E40" s="9">
        <v>92</v>
      </c>
      <c r="F40" s="9">
        <v>90</v>
      </c>
      <c r="G40" s="9">
        <v>91</v>
      </c>
      <c r="H40" s="9">
        <v>92</v>
      </c>
      <c r="I40" s="171"/>
      <c r="J40" s="171"/>
      <c r="K40" s="171"/>
      <c r="L40" s="165">
        <v>273</v>
      </c>
      <c r="M40" s="165">
        <v>273</v>
      </c>
      <c r="N40" s="920"/>
      <c r="O40" s="738"/>
      <c r="P40" s="639"/>
      <c r="Q40" s="418"/>
      <c r="R40" s="418"/>
      <c r="S40" s="623"/>
      <c r="T40" s="645"/>
    </row>
    <row r="41" spans="4:20" ht="15" hidden="1" outlineLevel="1">
      <c r="D41" s="624"/>
      <c r="E41" s="624"/>
      <c r="F41" s="629"/>
      <c r="G41" s="629"/>
      <c r="H41" s="9"/>
      <c r="I41" s="9"/>
      <c r="J41" s="9"/>
      <c r="K41" s="9"/>
      <c r="L41" s="9"/>
      <c r="M41" s="320"/>
      <c r="N41" s="13"/>
      <c r="O41" s="643"/>
      <c r="P41" s="643"/>
      <c r="Q41" s="644"/>
      <c r="R41" s="623"/>
      <c r="S41" s="623"/>
      <c r="T41" s="645"/>
    </row>
    <row r="42" spans="1:19" ht="15" hidden="1" outlineLevel="1">
      <c r="A42" s="44" t="s">
        <v>446</v>
      </c>
      <c r="D42" s="624"/>
      <c r="E42" s="624"/>
      <c r="F42" s="624"/>
      <c r="G42" s="624"/>
      <c r="H42" s="624"/>
      <c r="O42" s="623"/>
      <c r="P42" s="623"/>
      <c r="Q42" s="623"/>
      <c r="R42" s="623"/>
      <c r="S42" s="623"/>
    </row>
    <row r="43" spans="1:17" s="14" customFormat="1" ht="15" hidden="1" outlineLevel="1">
      <c r="A43" s="15" t="s">
        <v>2</v>
      </c>
      <c r="B43" s="15"/>
      <c r="C43" s="15"/>
      <c r="D43" s="6"/>
      <c r="E43" s="6"/>
      <c r="F43" s="6"/>
      <c r="G43" s="6"/>
      <c r="H43" s="6"/>
      <c r="I43" s="927">
        <v>6</v>
      </c>
      <c r="J43" s="927">
        <v>59</v>
      </c>
      <c r="K43" s="927"/>
      <c r="L43" s="927"/>
      <c r="M43" s="928"/>
      <c r="N43" s="927">
        <v>234</v>
      </c>
      <c r="O43" s="929"/>
      <c r="Q43" s="930"/>
    </row>
    <row r="44" spans="1:17" s="14" customFormat="1" ht="15" hidden="1" outlineLevel="1">
      <c r="A44" s="15"/>
      <c r="B44" s="15" t="s">
        <v>18</v>
      </c>
      <c r="C44" s="15"/>
      <c r="D44" s="931"/>
      <c r="E44" s="931"/>
      <c r="F44" s="6"/>
      <c r="G44" s="6"/>
      <c r="H44" s="6"/>
      <c r="I44" s="927">
        <v>42</v>
      </c>
      <c r="J44" s="927">
        <v>198</v>
      </c>
      <c r="K44" s="927"/>
      <c r="L44" s="927"/>
      <c r="M44" s="928"/>
      <c r="N44" s="927">
        <v>548</v>
      </c>
      <c r="O44" s="929"/>
      <c r="Q44" s="930"/>
    </row>
    <row r="45" spans="1:17" ht="14.25" hidden="1" outlineLevel="1">
      <c r="A45" s="628"/>
      <c r="B45" s="628"/>
      <c r="C45" s="628" t="s">
        <v>215</v>
      </c>
      <c r="F45" s="629"/>
      <c r="G45" s="629"/>
      <c r="H45" s="629"/>
      <c r="I45" s="923">
        <v>29</v>
      </c>
      <c r="J45" s="923">
        <v>137</v>
      </c>
      <c r="K45" s="923"/>
      <c r="L45" s="923"/>
      <c r="M45" s="924"/>
      <c r="N45" s="923">
        <v>439</v>
      </c>
      <c r="O45" s="925"/>
      <c r="Q45" s="646"/>
    </row>
    <row r="46" spans="1:17" ht="14.25" hidden="1" outlineLevel="1">
      <c r="A46" s="628"/>
      <c r="B46" s="628"/>
      <c r="C46" s="628" t="s">
        <v>216</v>
      </c>
      <c r="F46" s="629"/>
      <c r="G46" s="629"/>
      <c r="H46" s="629"/>
      <c r="I46" s="923">
        <v>-3</v>
      </c>
      <c r="J46" s="923">
        <v>-26</v>
      </c>
      <c r="K46" s="923"/>
      <c r="L46" s="923"/>
      <c r="M46" s="924"/>
      <c r="N46" s="923">
        <v>-95</v>
      </c>
      <c r="O46" s="925"/>
      <c r="Q46" s="646"/>
    </row>
    <row r="47" spans="1:15" ht="14.25" hidden="1" outlineLevel="1">
      <c r="A47" s="628"/>
      <c r="B47" s="628"/>
      <c r="C47" s="628" t="s">
        <v>15</v>
      </c>
      <c r="F47" s="629"/>
      <c r="G47" s="629"/>
      <c r="H47" s="629"/>
      <c r="I47" s="923">
        <v>-9</v>
      </c>
      <c r="J47" s="923">
        <v>30</v>
      </c>
      <c r="K47" s="923"/>
      <c r="L47" s="923"/>
      <c r="M47" s="924"/>
      <c r="N47" s="923">
        <v>49</v>
      </c>
      <c r="O47" s="925"/>
    </row>
    <row r="48" spans="1:15" ht="14.25" hidden="1" outlineLevel="1">
      <c r="A48" s="628"/>
      <c r="B48" s="628"/>
      <c r="C48" s="628" t="s">
        <v>311</v>
      </c>
      <c r="F48" s="629"/>
      <c r="G48" s="629"/>
      <c r="H48" s="629"/>
      <c r="I48" s="923">
        <v>25</v>
      </c>
      <c r="J48" s="923">
        <v>57</v>
      </c>
      <c r="K48" s="923"/>
      <c r="L48" s="923"/>
      <c r="M48" s="924"/>
      <c r="N48" s="923">
        <v>155</v>
      </c>
      <c r="O48" s="925"/>
    </row>
    <row r="49" spans="1:15" s="14" customFormat="1" ht="15" hidden="1" outlineLevel="1">
      <c r="A49" s="15"/>
      <c r="B49" s="15" t="s">
        <v>19</v>
      </c>
      <c r="C49" s="15"/>
      <c r="D49" s="6"/>
      <c r="E49" s="6"/>
      <c r="F49" s="892"/>
      <c r="G49" s="892"/>
      <c r="H49" s="892"/>
      <c r="I49" s="927">
        <v>36</v>
      </c>
      <c r="J49" s="927">
        <v>139</v>
      </c>
      <c r="K49" s="927"/>
      <c r="L49" s="927"/>
      <c r="M49" s="928"/>
      <c r="N49" s="927">
        <v>314</v>
      </c>
      <c r="O49" s="929"/>
    </row>
    <row r="50" spans="1:15" ht="14.25" hidden="1" outlineLevel="1">
      <c r="A50" s="628"/>
      <c r="B50" s="628"/>
      <c r="C50" s="628" t="s">
        <v>17</v>
      </c>
      <c r="F50" s="647"/>
      <c r="G50" s="647"/>
      <c r="H50" s="647"/>
      <c r="I50" s="923">
        <v>-4</v>
      </c>
      <c r="J50" s="923">
        <v>18</v>
      </c>
      <c r="K50" s="923"/>
      <c r="L50" s="923"/>
      <c r="M50" s="924"/>
      <c r="N50" s="923">
        <v>92</v>
      </c>
      <c r="O50" s="925"/>
    </row>
    <row r="51" spans="1:15" ht="14.25" hidden="1" outlineLevel="1">
      <c r="A51" s="628"/>
      <c r="B51" s="628"/>
      <c r="C51" s="18" t="s">
        <v>353</v>
      </c>
      <c r="F51" s="647"/>
      <c r="G51" s="647"/>
      <c r="H51" s="647"/>
      <c r="I51" s="923">
        <v>40</v>
      </c>
      <c r="J51" s="923">
        <v>121</v>
      </c>
      <c r="K51" s="923"/>
      <c r="L51" s="923"/>
      <c r="M51" s="924"/>
      <c r="N51" s="923">
        <v>222</v>
      </c>
      <c r="O51" s="925"/>
    </row>
    <row r="52" spans="6:15" ht="14.25" hidden="1" outlineLevel="1">
      <c r="F52" s="647"/>
      <c r="G52" s="647"/>
      <c r="H52" s="647"/>
      <c r="I52" s="923"/>
      <c r="J52" s="923"/>
      <c r="K52" s="923"/>
      <c r="L52" s="923"/>
      <c r="M52" s="924"/>
      <c r="N52" s="925"/>
      <c r="O52" s="925"/>
    </row>
    <row r="53" spans="1:15" ht="15" hidden="1" outlineLevel="1">
      <c r="A53" s="44" t="s">
        <v>447</v>
      </c>
      <c r="F53" s="647"/>
      <c r="G53" s="647"/>
      <c r="H53" s="647"/>
      <c r="I53" s="923"/>
      <c r="J53" s="923"/>
      <c r="K53" s="923"/>
      <c r="L53" s="923"/>
      <c r="M53" s="924"/>
      <c r="N53" s="925"/>
      <c r="O53" s="925"/>
    </row>
    <row r="54" spans="1:15" s="14" customFormat="1" ht="15" hidden="1" outlineLevel="1">
      <c r="A54" s="15" t="s">
        <v>2</v>
      </c>
      <c r="B54" s="15"/>
      <c r="C54" s="15"/>
      <c r="D54" s="6"/>
      <c r="E54" s="6"/>
      <c r="F54" s="892"/>
      <c r="G54" s="892"/>
      <c r="H54" s="892"/>
      <c r="I54" s="927">
        <v>-8</v>
      </c>
      <c r="J54" s="927">
        <v>132</v>
      </c>
      <c r="K54" s="927"/>
      <c r="L54" s="927"/>
      <c r="M54" s="928"/>
      <c r="N54" s="927">
        <v>320</v>
      </c>
      <c r="O54" s="929"/>
    </row>
    <row r="55" spans="1:15" s="14" customFormat="1" ht="15" hidden="1" outlineLevel="1">
      <c r="A55" s="15"/>
      <c r="B55" s="15" t="s">
        <v>18</v>
      </c>
      <c r="C55" s="15"/>
      <c r="D55" s="6"/>
      <c r="E55" s="6"/>
      <c r="F55" s="892"/>
      <c r="G55" s="892"/>
      <c r="H55" s="892"/>
      <c r="I55" s="927">
        <v>-112</v>
      </c>
      <c r="J55" s="927">
        <v>206</v>
      </c>
      <c r="K55" s="927"/>
      <c r="L55" s="927"/>
      <c r="M55" s="928"/>
      <c r="N55" s="927">
        <v>1236</v>
      </c>
      <c r="O55" s="929"/>
    </row>
    <row r="56" spans="1:15" ht="14.25" hidden="1" outlineLevel="1">
      <c r="A56" s="628"/>
      <c r="B56" s="628"/>
      <c r="C56" s="628" t="s">
        <v>215</v>
      </c>
      <c r="F56" s="647"/>
      <c r="G56" s="647"/>
      <c r="H56" s="647"/>
      <c r="I56" s="936">
        <v>-62</v>
      </c>
      <c r="J56" s="937">
        <v>140</v>
      </c>
      <c r="K56" s="923"/>
      <c r="L56" s="923"/>
      <c r="M56" s="924"/>
      <c r="N56" s="938">
        <v>821</v>
      </c>
      <c r="O56" s="925"/>
    </row>
    <row r="57" spans="1:15" ht="14.25" hidden="1" outlineLevel="1">
      <c r="A57" s="628"/>
      <c r="B57" s="628"/>
      <c r="C57" s="628" t="s">
        <v>216</v>
      </c>
      <c r="F57" s="647"/>
      <c r="G57" s="647"/>
      <c r="H57" s="647"/>
      <c r="I57" s="926">
        <v>-19</v>
      </c>
      <c r="J57" s="923">
        <v>8</v>
      </c>
      <c r="K57" s="923"/>
      <c r="L57" s="923"/>
      <c r="M57" s="924"/>
      <c r="N57" s="925">
        <v>159</v>
      </c>
      <c r="O57" s="925"/>
    </row>
    <row r="58" spans="1:15" ht="14.25" hidden="1" outlineLevel="1">
      <c r="A58" s="628"/>
      <c r="B58" s="628"/>
      <c r="C58" s="628" t="s">
        <v>15</v>
      </c>
      <c r="F58" s="647"/>
      <c r="G58" s="647"/>
      <c r="H58" s="647"/>
      <c r="I58" s="926">
        <v>-9</v>
      </c>
      <c r="J58" s="923">
        <v>7</v>
      </c>
      <c r="K58" s="923"/>
      <c r="L58" s="923"/>
      <c r="M58" s="924"/>
      <c r="N58" s="925">
        <v>22</v>
      </c>
      <c r="O58" s="925"/>
    </row>
    <row r="59" spans="1:15" ht="14.25" hidden="1" outlineLevel="1">
      <c r="A59" s="628"/>
      <c r="B59" s="628"/>
      <c r="C59" s="628" t="s">
        <v>311</v>
      </c>
      <c r="F59" s="647"/>
      <c r="G59" s="647"/>
      <c r="H59" s="647"/>
      <c r="I59" s="926">
        <v>-22</v>
      </c>
      <c r="J59" s="923">
        <v>51</v>
      </c>
      <c r="K59" s="923"/>
      <c r="L59" s="923"/>
      <c r="M59" s="924"/>
      <c r="N59" s="925">
        <v>234</v>
      </c>
      <c r="O59" s="925"/>
    </row>
    <row r="60" spans="1:15" s="14" customFormat="1" ht="15" hidden="1" outlineLevel="1">
      <c r="A60" s="15"/>
      <c r="B60" s="15" t="s">
        <v>19</v>
      </c>
      <c r="C60" s="15"/>
      <c r="D60" s="6"/>
      <c r="E60" s="6"/>
      <c r="F60" s="892"/>
      <c r="G60" s="892"/>
      <c r="H60" s="892"/>
      <c r="I60" s="927">
        <v>-104</v>
      </c>
      <c r="J60" s="927">
        <v>74</v>
      </c>
      <c r="K60" s="927"/>
      <c r="L60" s="927"/>
      <c r="M60" s="928"/>
      <c r="N60" s="927">
        <v>916</v>
      </c>
      <c r="O60" s="929"/>
    </row>
    <row r="61" spans="1:15" ht="14.25" hidden="1" outlineLevel="1">
      <c r="A61" s="628"/>
      <c r="B61" s="628"/>
      <c r="C61" s="628" t="s">
        <v>17</v>
      </c>
      <c r="F61" s="647"/>
      <c r="G61" s="647"/>
      <c r="H61" s="647"/>
      <c r="I61" s="926">
        <v>-59</v>
      </c>
      <c r="J61" s="923">
        <v>60</v>
      </c>
      <c r="K61" s="923"/>
      <c r="L61" s="923"/>
      <c r="M61" s="924"/>
      <c r="N61" s="925">
        <v>652</v>
      </c>
      <c r="O61" s="925"/>
    </row>
    <row r="62" spans="1:15" ht="14.25" hidden="1" outlineLevel="1">
      <c r="A62" s="628"/>
      <c r="B62" s="628"/>
      <c r="C62" s="18" t="s">
        <v>353</v>
      </c>
      <c r="F62" s="647"/>
      <c r="G62" s="647"/>
      <c r="H62" s="647"/>
      <c r="I62" s="926">
        <v>-45</v>
      </c>
      <c r="J62" s="923">
        <v>14</v>
      </c>
      <c r="K62" s="923"/>
      <c r="L62" s="923"/>
      <c r="M62" s="924"/>
      <c r="N62" s="925">
        <v>264</v>
      </c>
      <c r="O62" s="925"/>
    </row>
    <row r="63" spans="6:15" ht="14.25" hidden="1" outlineLevel="1">
      <c r="F63" s="647"/>
      <c r="G63" s="647"/>
      <c r="H63" s="647"/>
      <c r="I63" s="923"/>
      <c r="J63" s="923"/>
      <c r="K63" s="923"/>
      <c r="L63" s="923"/>
      <c r="M63" s="924"/>
      <c r="N63" s="925"/>
      <c r="O63" s="925"/>
    </row>
    <row r="64" spans="1:15" ht="15" hidden="1" outlineLevel="1">
      <c r="A64" s="14" t="s">
        <v>449</v>
      </c>
      <c r="F64" s="647"/>
      <c r="G64" s="647"/>
      <c r="H64" s="647"/>
      <c r="I64" s="923">
        <v>27</v>
      </c>
      <c r="J64" s="923">
        <v>0</v>
      </c>
      <c r="K64" s="923"/>
      <c r="L64" s="923"/>
      <c r="M64" s="924"/>
      <c r="N64" s="925">
        <v>0</v>
      </c>
      <c r="O64" s="925"/>
    </row>
    <row r="65" spans="1:8" ht="14.25" hidden="1" outlineLevel="1">
      <c r="A65" s="13"/>
      <c r="F65" s="647"/>
      <c r="G65" s="647"/>
      <c r="H65" s="647"/>
    </row>
    <row r="66" spans="1:14" ht="14.25" hidden="1" outlineLevel="1">
      <c r="A66" s="13" t="s">
        <v>450</v>
      </c>
      <c r="F66" s="647"/>
      <c r="G66" s="647"/>
      <c r="H66" s="647"/>
      <c r="I66" s="629">
        <v>25</v>
      </c>
      <c r="J66" s="629">
        <v>191</v>
      </c>
      <c r="N66" s="629">
        <v>554</v>
      </c>
    </row>
    <row r="67" spans="1:14" ht="14.25" hidden="1" outlineLevel="1">
      <c r="A67" s="13" t="s">
        <v>451</v>
      </c>
      <c r="F67" s="647"/>
      <c r="G67" s="647"/>
      <c r="H67" s="647"/>
      <c r="I67" s="629">
        <v>6</v>
      </c>
      <c r="J67" s="926">
        <v>-4</v>
      </c>
      <c r="N67" s="926">
        <v>20</v>
      </c>
    </row>
    <row r="68" spans="6:8" ht="14.25" collapsed="1">
      <c r="F68" s="647"/>
      <c r="G68" s="647"/>
      <c r="H68" s="647"/>
    </row>
    <row r="69" spans="6:8" ht="14.25">
      <c r="F69" s="647"/>
      <c r="G69" s="647"/>
      <c r="H69" s="647"/>
    </row>
    <row r="70" spans="6:8" ht="14.25">
      <c r="F70" s="647"/>
      <c r="G70" s="647"/>
      <c r="H70" s="647"/>
    </row>
    <row r="71" spans="6:8" ht="14.25">
      <c r="F71" s="647"/>
      <c r="G71" s="647"/>
      <c r="H71" s="647"/>
    </row>
    <row r="72" spans="6:8" ht="14.25">
      <c r="F72" s="647"/>
      <c r="G72" s="647"/>
      <c r="H72" s="647"/>
    </row>
    <row r="73" spans="6:8" ht="14.25">
      <c r="F73" s="647"/>
      <c r="G73" s="647"/>
      <c r="H73" s="647"/>
    </row>
    <row r="74" spans="6:8" ht="14.25">
      <c r="F74" s="647"/>
      <c r="G74" s="647"/>
      <c r="H74" s="647"/>
    </row>
    <row r="75" spans="6:8" ht="14.25">
      <c r="F75" s="647"/>
      <c r="G75" s="647"/>
      <c r="H75" s="647"/>
    </row>
    <row r="76" spans="6:8" ht="14.25">
      <c r="F76" s="647"/>
      <c r="G76" s="647"/>
      <c r="H76" s="647"/>
    </row>
    <row r="77" spans="6:8" ht="14.25">
      <c r="F77" s="647"/>
      <c r="G77" s="647"/>
      <c r="H77" s="647"/>
    </row>
    <row r="78" spans="6:8" ht="14.25">
      <c r="F78" s="647"/>
      <c r="G78" s="647"/>
      <c r="H78" s="647"/>
    </row>
    <row r="79" spans="6:8" ht="14.25">
      <c r="F79" s="647"/>
      <c r="G79" s="647"/>
      <c r="H79" s="647"/>
    </row>
    <row r="80" spans="6:8" ht="14.25">
      <c r="F80" s="647"/>
      <c r="G80" s="647"/>
      <c r="H80" s="647"/>
    </row>
    <row r="81" spans="6:8" ht="14.25">
      <c r="F81" s="647"/>
      <c r="G81" s="647"/>
      <c r="H81" s="647"/>
    </row>
    <row r="82" spans="6:8" ht="14.25">
      <c r="F82" s="647"/>
      <c r="G82" s="647"/>
      <c r="H82" s="647"/>
    </row>
    <row r="83" spans="6:8" ht="14.25">
      <c r="F83" s="647"/>
      <c r="G83" s="647"/>
      <c r="H83" s="647"/>
    </row>
    <row r="84" spans="6:8" ht="14.25">
      <c r="F84" s="647"/>
      <c r="G84" s="647"/>
      <c r="H84" s="647"/>
    </row>
    <row r="85" spans="6:8" ht="14.25">
      <c r="F85" s="647"/>
      <c r="G85" s="647"/>
      <c r="H85" s="647"/>
    </row>
    <row r="86" spans="6:8" ht="14.25">
      <c r="F86" s="647"/>
      <c r="G86" s="647"/>
      <c r="H86" s="647"/>
    </row>
    <row r="87" spans="6:8" ht="14.25">
      <c r="F87" s="647"/>
      <c r="G87" s="647"/>
      <c r="H87" s="647"/>
    </row>
    <row r="88" spans="6:8" ht="14.25">
      <c r="F88" s="647"/>
      <c r="G88" s="647"/>
      <c r="H88" s="647"/>
    </row>
    <row r="89" spans="6:8" ht="14.25">
      <c r="F89" s="647"/>
      <c r="G89" s="647"/>
      <c r="H89" s="647"/>
    </row>
    <row r="90" spans="6:8" ht="14.25">
      <c r="F90" s="647"/>
      <c r="G90" s="647"/>
      <c r="H90" s="647"/>
    </row>
    <row r="91" spans="6:8" ht="14.25">
      <c r="F91" s="647"/>
      <c r="G91" s="647"/>
      <c r="H91" s="647"/>
    </row>
    <row r="92" spans="6:8" ht="14.25">
      <c r="F92" s="647"/>
      <c r="G92" s="647"/>
      <c r="H92" s="647"/>
    </row>
    <row r="93" spans="6:8" ht="14.25">
      <c r="F93" s="647"/>
      <c r="G93" s="647"/>
      <c r="H93" s="647"/>
    </row>
    <row r="94" spans="6:8" ht="14.25">
      <c r="F94" s="647"/>
      <c r="G94" s="647"/>
      <c r="H94" s="647"/>
    </row>
    <row r="95" spans="6:8" ht="14.25">
      <c r="F95" s="647"/>
      <c r="G95" s="647"/>
      <c r="H95" s="647"/>
    </row>
    <row r="96" spans="6:8" ht="14.25">
      <c r="F96" s="647"/>
      <c r="G96" s="647"/>
      <c r="H96" s="647"/>
    </row>
    <row r="97" spans="6:8" ht="14.25">
      <c r="F97" s="647"/>
      <c r="G97" s="647"/>
      <c r="H97" s="647"/>
    </row>
    <row r="98" spans="6:8" ht="14.25">
      <c r="F98" s="647"/>
      <c r="G98" s="647"/>
      <c r="H98" s="647"/>
    </row>
    <row r="99" spans="6:8" ht="14.25">
      <c r="F99" s="647"/>
      <c r="G99" s="647"/>
      <c r="H99" s="647"/>
    </row>
    <row r="100" spans="6:8" ht="14.25">
      <c r="F100" s="647"/>
      <c r="G100" s="647"/>
      <c r="H100" s="647"/>
    </row>
    <row r="101" spans="6:8" ht="14.25">
      <c r="F101" s="647"/>
      <c r="G101" s="647"/>
      <c r="H101" s="647"/>
    </row>
    <row r="102" spans="6:8" ht="14.25">
      <c r="F102" s="647"/>
      <c r="G102" s="647"/>
      <c r="H102" s="647"/>
    </row>
    <row r="103" spans="6:8" ht="14.25">
      <c r="F103" s="647"/>
      <c r="G103" s="647"/>
      <c r="H103" s="647"/>
    </row>
    <row r="104" spans="6:8" ht="14.25">
      <c r="F104" s="647"/>
      <c r="G104" s="647"/>
      <c r="H104" s="647"/>
    </row>
    <row r="105" spans="6:8" ht="14.25">
      <c r="F105" s="647"/>
      <c r="G105" s="647"/>
      <c r="H105" s="647"/>
    </row>
    <row r="106" spans="6:8" ht="14.25">
      <c r="F106" s="647"/>
      <c r="G106" s="647"/>
      <c r="H106" s="647"/>
    </row>
    <row r="107" spans="6:8" ht="14.25">
      <c r="F107" s="647"/>
      <c r="G107" s="647"/>
      <c r="H107" s="647"/>
    </row>
    <row r="108" spans="6:8" ht="14.25">
      <c r="F108" s="647"/>
      <c r="G108" s="647"/>
      <c r="H108" s="647"/>
    </row>
    <row r="109" spans="6:8" ht="14.25">
      <c r="F109" s="647"/>
      <c r="G109" s="647"/>
      <c r="H109" s="647"/>
    </row>
    <row r="110" spans="6:8" ht="14.25">
      <c r="F110" s="647"/>
      <c r="G110" s="647"/>
      <c r="H110" s="647"/>
    </row>
    <row r="111" spans="6:8" ht="14.25">
      <c r="F111" s="647"/>
      <c r="G111" s="647"/>
      <c r="H111" s="647"/>
    </row>
    <row r="112" spans="6:8" ht="14.25">
      <c r="F112" s="647"/>
      <c r="G112" s="647"/>
      <c r="H112" s="647"/>
    </row>
    <row r="113" spans="6:8" ht="14.25">
      <c r="F113" s="647"/>
      <c r="G113" s="647"/>
      <c r="H113" s="647"/>
    </row>
    <row r="114" spans="6:8" ht="14.25">
      <c r="F114" s="647"/>
      <c r="G114" s="647"/>
      <c r="H114" s="647"/>
    </row>
    <row r="115" spans="6:8" ht="14.25">
      <c r="F115" s="647"/>
      <c r="G115" s="647"/>
      <c r="H115" s="647"/>
    </row>
    <row r="116" spans="6:8" ht="14.25">
      <c r="F116" s="647"/>
      <c r="G116" s="647"/>
      <c r="H116" s="647"/>
    </row>
    <row r="117" spans="6:8" ht="14.25">
      <c r="F117" s="647"/>
      <c r="G117" s="647"/>
      <c r="H117" s="647"/>
    </row>
    <row r="118" spans="6:8" ht="14.25">
      <c r="F118" s="647"/>
      <c r="G118" s="647"/>
      <c r="H118" s="647"/>
    </row>
    <row r="119" spans="6:8" ht="14.25">
      <c r="F119" s="647"/>
      <c r="G119" s="647"/>
      <c r="H119" s="647"/>
    </row>
    <row r="120" spans="6:8" ht="14.25">
      <c r="F120" s="647"/>
      <c r="G120" s="647"/>
      <c r="H120" s="647"/>
    </row>
    <row r="121" spans="6:8" ht="14.25">
      <c r="F121" s="647"/>
      <c r="G121" s="647"/>
      <c r="H121" s="647"/>
    </row>
    <row r="122" spans="6:8" ht="14.25">
      <c r="F122" s="647"/>
      <c r="G122" s="647"/>
      <c r="H122" s="647"/>
    </row>
    <row r="123" spans="6:8" ht="14.25">
      <c r="F123" s="647"/>
      <c r="G123" s="647"/>
      <c r="H123" s="647"/>
    </row>
    <row r="124" spans="6:8" ht="14.25">
      <c r="F124" s="647"/>
      <c r="G124" s="647"/>
      <c r="H124" s="647"/>
    </row>
    <row r="125" spans="6:8" ht="14.25">
      <c r="F125" s="647"/>
      <c r="G125" s="647"/>
      <c r="H125" s="647"/>
    </row>
    <row r="126" spans="6:8" ht="14.25">
      <c r="F126" s="647"/>
      <c r="G126" s="647"/>
      <c r="H126" s="647"/>
    </row>
    <row r="127" spans="6:8" ht="14.25">
      <c r="F127" s="647"/>
      <c r="G127" s="647"/>
      <c r="H127" s="647"/>
    </row>
    <row r="128" spans="6:8" ht="14.25">
      <c r="F128" s="647"/>
      <c r="G128" s="647"/>
      <c r="H128" s="647"/>
    </row>
    <row r="129" spans="6:8" ht="14.25">
      <c r="F129" s="647"/>
      <c r="G129" s="647"/>
      <c r="H129" s="647"/>
    </row>
    <row r="130" spans="6:8" ht="14.25">
      <c r="F130" s="647"/>
      <c r="G130" s="647"/>
      <c r="H130" s="647"/>
    </row>
    <row r="131" spans="6:8" ht="14.25">
      <c r="F131" s="647"/>
      <c r="G131" s="647"/>
      <c r="H131" s="647"/>
    </row>
    <row r="132" spans="6:8" ht="14.25">
      <c r="F132" s="647"/>
      <c r="G132" s="647"/>
      <c r="H132" s="647"/>
    </row>
    <row r="133" spans="6:8" ht="14.25">
      <c r="F133" s="647"/>
      <c r="G133" s="647"/>
      <c r="H133" s="647"/>
    </row>
    <row r="134" spans="6:8" ht="14.25">
      <c r="F134" s="647"/>
      <c r="G134" s="647"/>
      <c r="H134" s="647"/>
    </row>
    <row r="135" spans="6:8" ht="14.25">
      <c r="F135" s="647"/>
      <c r="G135" s="647"/>
      <c r="H135" s="647"/>
    </row>
    <row r="136" spans="6:8" ht="14.25">
      <c r="F136" s="647"/>
      <c r="G136" s="647"/>
      <c r="H136" s="647"/>
    </row>
    <row r="137" spans="6:8" ht="14.25">
      <c r="F137" s="647"/>
      <c r="G137" s="647"/>
      <c r="H137" s="647"/>
    </row>
    <row r="138" spans="6:8" ht="14.25">
      <c r="F138" s="647"/>
      <c r="G138" s="647"/>
      <c r="H138" s="647"/>
    </row>
    <row r="139" spans="6:8" ht="14.25">
      <c r="F139" s="647"/>
      <c r="G139" s="647"/>
      <c r="H139" s="647"/>
    </row>
    <row r="140" spans="6:8" ht="14.25">
      <c r="F140" s="647"/>
      <c r="G140" s="647"/>
      <c r="H140" s="647"/>
    </row>
    <row r="141" spans="6:8" ht="14.25">
      <c r="F141" s="647"/>
      <c r="G141" s="647"/>
      <c r="H141" s="647"/>
    </row>
    <row r="142" spans="6:8" ht="14.25">
      <c r="F142" s="647"/>
      <c r="G142" s="647"/>
      <c r="H142" s="647"/>
    </row>
    <row r="143" spans="6:8" ht="14.25">
      <c r="F143" s="647"/>
      <c r="G143" s="647"/>
      <c r="H143" s="647"/>
    </row>
    <row r="144" spans="6:8" ht="14.25">
      <c r="F144" s="647"/>
      <c r="G144" s="647"/>
      <c r="H144" s="647"/>
    </row>
    <row r="145" spans="6:8" ht="14.25">
      <c r="F145" s="647"/>
      <c r="G145" s="647"/>
      <c r="H145" s="647"/>
    </row>
    <row r="146" spans="6:8" ht="14.25">
      <c r="F146" s="647"/>
      <c r="G146" s="647"/>
      <c r="H146" s="647"/>
    </row>
    <row r="147" spans="6:8" ht="14.25">
      <c r="F147" s="647"/>
      <c r="G147" s="647"/>
      <c r="H147" s="647"/>
    </row>
    <row r="148" spans="6:8" ht="14.25">
      <c r="F148" s="647"/>
      <c r="G148" s="647"/>
      <c r="H148" s="647"/>
    </row>
    <row r="149" spans="6:8" ht="14.25">
      <c r="F149" s="648"/>
      <c r="G149" s="648"/>
      <c r="H149" s="648"/>
    </row>
    <row r="150" spans="6:8" ht="14.25">
      <c r="F150" s="648"/>
      <c r="G150" s="648"/>
      <c r="H150" s="648"/>
    </row>
    <row r="151" spans="6:8" ht="14.25">
      <c r="F151" s="648"/>
      <c r="G151" s="648"/>
      <c r="H151" s="648"/>
    </row>
    <row r="152" spans="6:8" ht="14.25">
      <c r="F152" s="648"/>
      <c r="G152" s="648"/>
      <c r="H152" s="648"/>
    </row>
    <row r="153" spans="6:8" ht="14.25">
      <c r="F153" s="648"/>
      <c r="G153" s="648"/>
      <c r="H153" s="648"/>
    </row>
    <row r="154" spans="6:8" ht="14.25">
      <c r="F154" s="649"/>
      <c r="G154" s="649"/>
      <c r="H154" s="649"/>
    </row>
    <row r="155" spans="6:8" ht="14.25">
      <c r="F155" s="649"/>
      <c r="G155" s="649"/>
      <c r="H155" s="649"/>
    </row>
    <row r="156" spans="6:8" ht="14.25">
      <c r="F156" s="649"/>
      <c r="G156" s="649"/>
      <c r="H156" s="649"/>
    </row>
    <row r="157" spans="6:8" ht="14.25">
      <c r="F157" s="649"/>
      <c r="G157" s="649"/>
      <c r="H157" s="649"/>
    </row>
    <row r="158" spans="6:8" ht="14.25">
      <c r="F158" s="649"/>
      <c r="G158" s="649"/>
      <c r="H158" s="649"/>
    </row>
    <row r="159" spans="6:8" ht="14.25">
      <c r="F159" s="649"/>
      <c r="G159" s="649"/>
      <c r="H159" s="649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4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L14" sqref="L14"/>
    </sheetView>
  </sheetViews>
  <sheetFormatPr defaultColWidth="9.140625" defaultRowHeight="12.75"/>
  <cols>
    <col min="1" max="1" width="2.8515625" style="795" customWidth="1"/>
    <col min="2" max="2" width="4.140625" style="795" customWidth="1"/>
    <col min="3" max="3" width="39.28125" style="818" customWidth="1"/>
    <col min="4" max="4" width="8.7109375" style="797" customWidth="1"/>
    <col min="5" max="7" width="8.8515625" style="797" customWidth="1"/>
    <col min="8" max="8" width="9.421875" style="798" customWidth="1"/>
    <col min="9" max="9" width="8.28125" style="797" customWidth="1"/>
    <col min="10" max="10" width="9.28125" style="797" customWidth="1"/>
    <col min="11" max="11" width="8.8515625" style="797" customWidth="1"/>
    <col min="12" max="12" width="9.28125" style="797" customWidth="1"/>
    <col min="13" max="13" width="8.28125" style="798" customWidth="1"/>
    <col min="14" max="14" width="10.140625" style="797" customWidth="1"/>
    <col min="15" max="15" width="9.28125" style="795" bestFit="1" customWidth="1"/>
    <col min="16" max="16384" width="9.140625" style="795" customWidth="1"/>
  </cols>
  <sheetData>
    <row r="1" spans="1:14" s="779" customFormat="1" ht="20.25">
      <c r="A1" s="778" t="s">
        <v>20</v>
      </c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</row>
    <row r="2" spans="1:14" s="782" customFormat="1" ht="51.75" customHeight="1">
      <c r="A2" s="1020" t="s">
        <v>52</v>
      </c>
      <c r="B2" s="1020"/>
      <c r="C2" s="1020"/>
      <c r="D2" s="781" t="s">
        <v>378</v>
      </c>
      <c r="E2" s="781" t="s">
        <v>389</v>
      </c>
      <c r="F2" s="781" t="s">
        <v>391</v>
      </c>
      <c r="G2" s="781" t="s">
        <v>414</v>
      </c>
      <c r="H2" s="139" t="s">
        <v>432</v>
      </c>
      <c r="I2" s="139" t="s">
        <v>433</v>
      </c>
      <c r="J2" s="139" t="s">
        <v>434</v>
      </c>
      <c r="K2" s="684"/>
      <c r="L2" s="139" t="s">
        <v>435</v>
      </c>
      <c r="M2" s="268" t="s">
        <v>436</v>
      </c>
      <c r="N2" s="139" t="s">
        <v>437</v>
      </c>
    </row>
    <row r="3" spans="1:14" s="784" customFormat="1" ht="8.25" customHeight="1">
      <c r="A3" s="783"/>
      <c r="D3" s="785"/>
      <c r="E3" s="785"/>
      <c r="F3" s="785"/>
      <c r="G3" s="785"/>
      <c r="H3" s="786"/>
      <c r="I3" s="785"/>
      <c r="J3" s="785"/>
      <c r="K3" s="785"/>
      <c r="L3" s="267"/>
      <c r="M3" s="786"/>
      <c r="N3" s="785"/>
    </row>
    <row r="4" spans="1:16" s="784" customFormat="1" ht="15">
      <c r="A4" s="787" t="s">
        <v>333</v>
      </c>
      <c r="D4" s="788"/>
      <c r="E4" s="788"/>
      <c r="F4" s="788"/>
      <c r="G4" s="788"/>
      <c r="H4" s="786"/>
      <c r="I4" s="789"/>
      <c r="J4" s="789"/>
      <c r="K4" s="785"/>
      <c r="L4" s="267"/>
      <c r="M4" s="786"/>
      <c r="N4" s="785"/>
      <c r="O4" s="790"/>
      <c r="P4" s="790"/>
    </row>
    <row r="5" spans="1:16" s="784" customFormat="1" ht="15">
      <c r="A5" s="791" t="s">
        <v>20</v>
      </c>
      <c r="D5" s="785">
        <v>1102</v>
      </c>
      <c r="E5" s="785">
        <v>915</v>
      </c>
      <c r="F5" s="785">
        <v>1241</v>
      </c>
      <c r="G5" s="785">
        <v>1280</v>
      </c>
      <c r="H5" s="62">
        <v>1363</v>
      </c>
      <c r="I5" s="51">
        <v>6.484375000000009</v>
      </c>
      <c r="J5" s="51">
        <v>23.684210526315795</v>
      </c>
      <c r="K5" s="7"/>
      <c r="L5" s="7">
        <v>3313</v>
      </c>
      <c r="M5" s="62">
        <v>3884</v>
      </c>
      <c r="N5" s="348">
        <v>17.23513431934802</v>
      </c>
      <c r="O5" s="792"/>
      <c r="P5" s="793"/>
    </row>
    <row r="6" spans="2:16" s="784" customFormat="1" ht="15">
      <c r="B6" s="791"/>
      <c r="D6" s="785"/>
      <c r="E6" s="785"/>
      <c r="F6" s="785"/>
      <c r="G6" s="785"/>
      <c r="H6" s="183"/>
      <c r="I6" s="824"/>
      <c r="J6" s="824"/>
      <c r="K6" s="7"/>
      <c r="L6" s="8"/>
      <c r="M6" s="183"/>
      <c r="N6" s="823"/>
      <c r="O6" s="790"/>
      <c r="P6" s="790"/>
    </row>
    <row r="7" spans="3:18" ht="14.25">
      <c r="C7" s="796" t="s">
        <v>233</v>
      </c>
      <c r="D7" s="797">
        <v>36</v>
      </c>
      <c r="E7" s="797">
        <v>31</v>
      </c>
      <c r="F7" s="797">
        <v>29</v>
      </c>
      <c r="G7" s="797">
        <v>30</v>
      </c>
      <c r="H7" s="60">
        <v>30</v>
      </c>
      <c r="I7" s="70">
        <v>0</v>
      </c>
      <c r="J7" s="70">
        <v>-16.666666666666664</v>
      </c>
      <c r="K7" s="59"/>
      <c r="L7" s="59">
        <v>123</v>
      </c>
      <c r="M7" s="60">
        <v>89</v>
      </c>
      <c r="N7" s="70">
        <v>-27.642276422764223</v>
      </c>
      <c r="O7" s="799"/>
      <c r="P7" s="800"/>
      <c r="Q7" s="800"/>
      <c r="R7" s="800"/>
    </row>
    <row r="8" spans="3:18" ht="14.25">
      <c r="C8" s="796" t="s">
        <v>263</v>
      </c>
      <c r="D8" s="797">
        <v>22</v>
      </c>
      <c r="E8" s="797">
        <v>29</v>
      </c>
      <c r="F8" s="797">
        <v>22</v>
      </c>
      <c r="G8" s="797">
        <v>56</v>
      </c>
      <c r="H8" s="60">
        <v>55</v>
      </c>
      <c r="I8" s="70">
        <v>-1.7857142857142905</v>
      </c>
      <c r="J8" s="70" t="s">
        <v>458</v>
      </c>
      <c r="K8" s="59"/>
      <c r="L8" s="59">
        <v>99</v>
      </c>
      <c r="M8" s="60">
        <v>133</v>
      </c>
      <c r="N8" s="70">
        <v>34.34343434343434</v>
      </c>
      <c r="O8" s="799"/>
      <c r="P8" s="800"/>
      <c r="Q8" s="800"/>
      <c r="R8" s="800"/>
    </row>
    <row r="9" spans="3:18" ht="16.5">
      <c r="C9" s="63" t="s">
        <v>394</v>
      </c>
      <c r="D9" s="797">
        <v>178</v>
      </c>
      <c r="E9" s="797">
        <v>186</v>
      </c>
      <c r="F9" s="797">
        <v>188</v>
      </c>
      <c r="G9" s="797">
        <v>182</v>
      </c>
      <c r="H9" s="60">
        <v>190</v>
      </c>
      <c r="I9" s="70">
        <v>4.395604395604402</v>
      </c>
      <c r="J9" s="70">
        <v>6.741573033707859</v>
      </c>
      <c r="K9" s="59"/>
      <c r="L9" s="59">
        <v>534</v>
      </c>
      <c r="M9" s="60">
        <v>560</v>
      </c>
      <c r="N9" s="70">
        <v>4.868913857677892</v>
      </c>
      <c r="O9" s="799"/>
      <c r="P9" s="800"/>
      <c r="Q9" s="800"/>
      <c r="R9" s="800"/>
    </row>
    <row r="10" spans="3:18" ht="14.25">
      <c r="C10" s="796" t="s">
        <v>244</v>
      </c>
      <c r="D10" s="797">
        <v>110</v>
      </c>
      <c r="E10" s="797">
        <v>90</v>
      </c>
      <c r="F10" s="797">
        <v>108</v>
      </c>
      <c r="G10" s="797">
        <v>98</v>
      </c>
      <c r="H10" s="60">
        <v>117</v>
      </c>
      <c r="I10" s="70">
        <v>19.387755102040828</v>
      </c>
      <c r="J10" s="70">
        <v>6.363636363636371</v>
      </c>
      <c r="K10" s="59"/>
      <c r="L10" s="59">
        <v>300</v>
      </c>
      <c r="M10" s="60">
        <v>323</v>
      </c>
      <c r="N10" s="70">
        <v>7.666666666666666</v>
      </c>
      <c r="O10" s="799"/>
      <c r="P10" s="800"/>
      <c r="Q10" s="800"/>
      <c r="R10" s="800"/>
    </row>
    <row r="11" spans="3:18" ht="15.75" customHeight="1">
      <c r="C11" s="796" t="s">
        <v>235</v>
      </c>
      <c r="D11" s="797">
        <v>185</v>
      </c>
      <c r="E11" s="797">
        <v>202</v>
      </c>
      <c r="F11" s="797">
        <v>189</v>
      </c>
      <c r="G11" s="797">
        <v>198</v>
      </c>
      <c r="H11" s="60">
        <v>202</v>
      </c>
      <c r="I11" s="70">
        <v>2.020202020202011</v>
      </c>
      <c r="J11" s="70">
        <v>9.189189189189184</v>
      </c>
      <c r="K11" s="59"/>
      <c r="L11" s="59">
        <v>512</v>
      </c>
      <c r="M11" s="60">
        <v>589</v>
      </c>
      <c r="N11" s="70">
        <v>15.0390625</v>
      </c>
      <c r="O11" s="799"/>
      <c r="P11" s="800"/>
      <c r="Q11" s="800"/>
      <c r="R11" s="800"/>
    </row>
    <row r="12" spans="3:18" ht="14.25">
      <c r="C12" s="796" t="s">
        <v>307</v>
      </c>
      <c r="D12" s="797">
        <v>292</v>
      </c>
      <c r="E12" s="797">
        <v>218</v>
      </c>
      <c r="F12" s="797">
        <v>315</v>
      </c>
      <c r="G12" s="797">
        <v>332</v>
      </c>
      <c r="H12" s="60">
        <v>357</v>
      </c>
      <c r="I12" s="70">
        <v>7.530120481927716</v>
      </c>
      <c r="J12" s="70">
        <v>22.26027397260273</v>
      </c>
      <c r="K12" s="59"/>
      <c r="L12" s="59">
        <v>923</v>
      </c>
      <c r="M12" s="60">
        <v>1004</v>
      </c>
      <c r="N12" s="70">
        <v>8.77573131094258</v>
      </c>
      <c r="O12" s="799"/>
      <c r="P12" s="800"/>
      <c r="Q12" s="800"/>
      <c r="R12" s="800"/>
    </row>
    <row r="13" spans="2:18" ht="15">
      <c r="B13" s="791" t="s">
        <v>187</v>
      </c>
      <c r="C13" s="796"/>
      <c r="D13" s="785">
        <v>823</v>
      </c>
      <c r="E13" s="785">
        <v>756</v>
      </c>
      <c r="F13" s="785">
        <v>851</v>
      </c>
      <c r="G13" s="785">
        <v>896</v>
      </c>
      <c r="H13" s="62">
        <v>951</v>
      </c>
      <c r="I13" s="51">
        <v>6.13839285714286</v>
      </c>
      <c r="J13" s="51">
        <v>15.552855407047383</v>
      </c>
      <c r="K13" s="7"/>
      <c r="L13" s="7">
        <v>2491</v>
      </c>
      <c r="M13" s="62">
        <v>2698</v>
      </c>
      <c r="N13" s="51">
        <v>8.309915696507431</v>
      </c>
      <c r="O13" s="799"/>
      <c r="P13" s="800"/>
      <c r="Q13" s="800"/>
      <c r="R13" s="800"/>
    </row>
    <row r="14" spans="2:18" ht="14.25">
      <c r="B14" s="801" t="s">
        <v>188</v>
      </c>
      <c r="C14" s="796"/>
      <c r="D14" s="797">
        <v>128</v>
      </c>
      <c r="E14" s="797">
        <v>121</v>
      </c>
      <c r="F14" s="797">
        <v>121</v>
      </c>
      <c r="G14" s="797">
        <v>129</v>
      </c>
      <c r="H14" s="60">
        <v>137</v>
      </c>
      <c r="I14" s="70">
        <v>6.20155038759691</v>
      </c>
      <c r="J14" s="70">
        <v>7.03125</v>
      </c>
      <c r="K14" s="59"/>
      <c r="L14" s="59">
        <v>346</v>
      </c>
      <c r="M14" s="60">
        <v>387</v>
      </c>
      <c r="N14" s="70">
        <v>11.849710982658967</v>
      </c>
      <c r="O14" s="799"/>
      <c r="P14" s="800"/>
      <c r="Q14" s="800"/>
      <c r="R14" s="800"/>
    </row>
    <row r="15" spans="2:18" s="784" customFormat="1" ht="15">
      <c r="B15" s="784" t="s">
        <v>62</v>
      </c>
      <c r="C15" s="802"/>
      <c r="D15" s="785">
        <v>695</v>
      </c>
      <c r="E15" s="785">
        <v>635</v>
      </c>
      <c r="F15" s="785">
        <v>730</v>
      </c>
      <c r="G15" s="785">
        <v>767</v>
      </c>
      <c r="H15" s="62">
        <v>814</v>
      </c>
      <c r="I15" s="51">
        <v>6.127770534550203</v>
      </c>
      <c r="J15" s="51">
        <v>17.12230215827337</v>
      </c>
      <c r="K15" s="7"/>
      <c r="L15" s="7">
        <v>2145</v>
      </c>
      <c r="M15" s="62">
        <v>2311</v>
      </c>
      <c r="N15" s="51">
        <v>7.738927738927748</v>
      </c>
      <c r="O15" s="799"/>
      <c r="P15" s="800"/>
      <c r="Q15" s="800"/>
      <c r="R15" s="800"/>
    </row>
    <row r="16" spans="3:14" ht="14.25">
      <c r="C16" s="796"/>
      <c r="H16" s="181"/>
      <c r="I16" s="823"/>
      <c r="J16" s="823"/>
      <c r="K16" s="59"/>
      <c r="L16" s="248"/>
      <c r="M16" s="181"/>
      <c r="N16" s="823"/>
    </row>
    <row r="17" spans="2:15" s="784" customFormat="1" ht="15">
      <c r="B17" s="791" t="s">
        <v>171</v>
      </c>
      <c r="D17" s="785">
        <v>354</v>
      </c>
      <c r="E17" s="785">
        <v>229</v>
      </c>
      <c r="F17" s="785">
        <v>443</v>
      </c>
      <c r="G17" s="785">
        <v>357</v>
      </c>
      <c r="H17" s="194">
        <v>431</v>
      </c>
      <c r="I17" s="944">
        <v>20.728291316526605</v>
      </c>
      <c r="J17" s="944">
        <v>21.751412429378526</v>
      </c>
      <c r="K17" s="7"/>
      <c r="L17" s="7">
        <v>949</v>
      </c>
      <c r="M17" s="194">
        <v>1231</v>
      </c>
      <c r="N17" s="944">
        <v>29.715489989462583</v>
      </c>
      <c r="O17" s="8"/>
    </row>
    <row r="18" spans="2:15" ht="15">
      <c r="B18" s="791"/>
      <c r="C18" s="796" t="s">
        <v>171</v>
      </c>
      <c r="D18" s="797">
        <v>354</v>
      </c>
      <c r="E18" s="797">
        <v>229</v>
      </c>
      <c r="F18" s="797">
        <v>443</v>
      </c>
      <c r="G18" s="797">
        <v>357</v>
      </c>
      <c r="H18" s="193">
        <v>431</v>
      </c>
      <c r="I18" s="207">
        <v>20.728291316526605</v>
      </c>
      <c r="J18" s="207">
        <v>21.751412429378526</v>
      </c>
      <c r="K18" s="182"/>
      <c r="L18" s="59">
        <v>949</v>
      </c>
      <c r="M18" s="193">
        <v>1231</v>
      </c>
      <c r="N18" s="207">
        <v>29.715489989462583</v>
      </c>
      <c r="O18" s="742"/>
    </row>
    <row r="19" spans="2:15" s="784" customFormat="1" ht="14.25" customHeight="1">
      <c r="B19" s="15" t="s">
        <v>21</v>
      </c>
      <c r="D19" s="785">
        <v>53</v>
      </c>
      <c r="E19" s="785">
        <v>51</v>
      </c>
      <c r="F19" s="785">
        <v>68</v>
      </c>
      <c r="G19" s="785">
        <v>156</v>
      </c>
      <c r="H19" s="194">
        <v>118</v>
      </c>
      <c r="I19" s="944">
        <v>-24.35897435897436</v>
      </c>
      <c r="J19" s="944" t="s">
        <v>458</v>
      </c>
      <c r="K19" s="7"/>
      <c r="L19" s="7">
        <v>219</v>
      </c>
      <c r="M19" s="194">
        <v>342</v>
      </c>
      <c r="N19" s="944">
        <v>56.16438356164384</v>
      </c>
      <c r="O19" s="8"/>
    </row>
    <row r="20" spans="3:15" ht="14.25">
      <c r="C20" s="63" t="s">
        <v>211</v>
      </c>
      <c r="D20" s="797">
        <v>48</v>
      </c>
      <c r="E20" s="797">
        <v>31</v>
      </c>
      <c r="F20" s="797">
        <v>53</v>
      </c>
      <c r="G20" s="797">
        <v>131</v>
      </c>
      <c r="H20" s="193">
        <v>105</v>
      </c>
      <c r="I20" s="207">
        <v>-19.84732824427481</v>
      </c>
      <c r="J20" s="207" t="s">
        <v>458</v>
      </c>
      <c r="K20" s="59"/>
      <c r="L20" s="59">
        <v>100</v>
      </c>
      <c r="M20" s="193">
        <v>289</v>
      </c>
      <c r="N20" s="207" t="s">
        <v>458</v>
      </c>
      <c r="O20" s="742"/>
    </row>
    <row r="21" spans="3:15" ht="14.25">
      <c r="C21" s="796" t="s">
        <v>24</v>
      </c>
      <c r="D21" s="794">
        <v>0</v>
      </c>
      <c r="E21" s="794">
        <v>5</v>
      </c>
      <c r="F21" s="794">
        <v>0</v>
      </c>
      <c r="G21" s="794">
        <v>0</v>
      </c>
      <c r="H21" s="349">
        <v>1</v>
      </c>
      <c r="I21" s="207" t="s">
        <v>320</v>
      </c>
      <c r="J21" s="207" t="s">
        <v>320</v>
      </c>
      <c r="K21" s="59"/>
      <c r="L21" s="59">
        <v>86</v>
      </c>
      <c r="M21" s="349">
        <v>1</v>
      </c>
      <c r="N21" s="207">
        <v>-98.83720930232558</v>
      </c>
      <c r="O21" s="742"/>
    </row>
    <row r="22" spans="3:15" ht="28.5">
      <c r="C22" s="796" t="s">
        <v>281</v>
      </c>
      <c r="D22" s="797">
        <v>5</v>
      </c>
      <c r="E22" s="797">
        <v>15</v>
      </c>
      <c r="F22" s="794">
        <v>15</v>
      </c>
      <c r="G22" s="797">
        <v>25</v>
      </c>
      <c r="H22" s="193">
        <v>12</v>
      </c>
      <c r="I22" s="207">
        <v>-52</v>
      </c>
      <c r="J22" s="207" t="s">
        <v>458</v>
      </c>
      <c r="K22" s="59"/>
      <c r="L22" s="59">
        <v>33</v>
      </c>
      <c r="M22" s="193">
        <v>52</v>
      </c>
      <c r="N22" s="207">
        <v>57.57575757575757</v>
      </c>
      <c r="O22" s="196"/>
    </row>
    <row r="23" spans="3:9" ht="14.25">
      <c r="C23" s="795"/>
      <c r="I23" s="805"/>
    </row>
    <row r="24" spans="3:9" ht="14.25">
      <c r="C24" s="795"/>
      <c r="D24" s="803"/>
      <c r="E24" s="803"/>
      <c r="F24" s="803"/>
      <c r="G24" s="803"/>
      <c r="I24" s="805"/>
    </row>
    <row r="25" spans="2:14" ht="28.5" customHeight="1">
      <c r="B25" s="806" t="s">
        <v>245</v>
      </c>
      <c r="C25" s="1021" t="s">
        <v>393</v>
      </c>
      <c r="D25" s="1021"/>
      <c r="E25" s="1021"/>
      <c r="F25" s="1021"/>
      <c r="G25" s="1021"/>
      <c r="H25" s="1021"/>
      <c r="I25" s="1021"/>
      <c r="J25" s="1021"/>
      <c r="K25" s="1021"/>
      <c r="L25" s="807"/>
      <c r="M25" s="808"/>
      <c r="N25" s="807"/>
    </row>
    <row r="26" spans="2:14" ht="14.25">
      <c r="B26" s="809"/>
      <c r="C26" s="806"/>
      <c r="D26" s="807"/>
      <c r="E26" s="807"/>
      <c r="F26" s="807"/>
      <c r="G26" s="807"/>
      <c r="H26" s="810"/>
      <c r="I26" s="811"/>
      <c r="J26" s="812"/>
      <c r="K26" s="812"/>
      <c r="L26" s="812"/>
      <c r="M26" s="810"/>
      <c r="N26" s="807"/>
    </row>
    <row r="27" spans="3:13" ht="14.25">
      <c r="C27" s="795"/>
      <c r="H27" s="813"/>
      <c r="I27" s="814"/>
      <c r="J27" s="815"/>
      <c r="K27" s="815"/>
      <c r="L27" s="815"/>
      <c r="M27" s="813"/>
    </row>
    <row r="28" spans="3:13" ht="14.25">
      <c r="C28" s="816"/>
      <c r="H28" s="813"/>
      <c r="I28" s="814"/>
      <c r="J28" s="815"/>
      <c r="K28" s="815"/>
      <c r="L28" s="815"/>
      <c r="M28" s="813"/>
    </row>
    <row r="29" spans="3:13" ht="14.25">
      <c r="C29" s="795"/>
      <c r="H29" s="813"/>
      <c r="I29" s="814"/>
      <c r="J29" s="815"/>
      <c r="K29" s="815"/>
      <c r="L29" s="815"/>
      <c r="M29" s="813"/>
    </row>
    <row r="30" spans="3:13" ht="14.25">
      <c r="C30" s="795"/>
      <c r="H30" s="813"/>
      <c r="I30" s="814"/>
      <c r="J30" s="815"/>
      <c r="K30" s="815"/>
      <c r="L30" s="815"/>
      <c r="M30" s="813"/>
    </row>
    <row r="31" spans="3:13" ht="14.25">
      <c r="C31" s="795"/>
      <c r="H31" s="813"/>
      <c r="I31" s="814"/>
      <c r="J31" s="815"/>
      <c r="K31" s="815"/>
      <c r="L31" s="815"/>
      <c r="M31" s="813"/>
    </row>
    <row r="32" spans="3:13" ht="14.25">
      <c r="C32" s="817"/>
      <c r="H32" s="813"/>
      <c r="I32" s="814"/>
      <c r="J32" s="815"/>
      <c r="K32" s="815"/>
      <c r="L32" s="815"/>
      <c r="M32" s="813"/>
    </row>
    <row r="33" spans="3:13" ht="14.25">
      <c r="C33" s="817"/>
      <c r="H33" s="813"/>
      <c r="I33" s="815"/>
      <c r="J33" s="815"/>
      <c r="K33" s="815"/>
      <c r="L33" s="815"/>
      <c r="M33" s="813"/>
    </row>
    <row r="34" spans="8:13" ht="14.25">
      <c r="H34" s="813"/>
      <c r="I34" s="815"/>
      <c r="J34" s="815"/>
      <c r="K34" s="815"/>
      <c r="L34" s="815"/>
      <c r="M34" s="813"/>
    </row>
    <row r="35" spans="8:13" ht="14.25">
      <c r="H35" s="813"/>
      <c r="I35" s="815"/>
      <c r="J35" s="815"/>
      <c r="K35" s="815"/>
      <c r="L35" s="815"/>
      <c r="M35" s="813"/>
    </row>
    <row r="36" spans="8:13" ht="14.25">
      <c r="H36" s="813"/>
      <c r="I36" s="815"/>
      <c r="J36" s="815"/>
      <c r="K36" s="815"/>
      <c r="L36" s="815"/>
      <c r="M36" s="813"/>
    </row>
    <row r="37" spans="8:13" ht="14.25">
      <c r="H37" s="804"/>
      <c r="I37" s="815"/>
      <c r="J37" s="815"/>
      <c r="K37" s="815"/>
      <c r="L37" s="815"/>
      <c r="M37" s="804"/>
    </row>
    <row r="38" spans="8:13" ht="14.25">
      <c r="H38" s="804"/>
      <c r="I38" s="815"/>
      <c r="J38" s="815"/>
      <c r="K38" s="815"/>
      <c r="L38" s="815"/>
      <c r="M38" s="804"/>
    </row>
    <row r="39" spans="8:13" ht="14.25">
      <c r="H39" s="804"/>
      <c r="I39" s="815"/>
      <c r="J39" s="815"/>
      <c r="K39" s="815"/>
      <c r="L39" s="815"/>
      <c r="M39" s="804"/>
    </row>
    <row r="40" spans="8:13" ht="14.25">
      <c r="H40" s="804"/>
      <c r="I40" s="815"/>
      <c r="J40" s="815"/>
      <c r="K40" s="815"/>
      <c r="L40" s="815"/>
      <c r="M40" s="804"/>
    </row>
    <row r="41" spans="8:13" ht="14.25">
      <c r="H41" s="804"/>
      <c r="I41" s="815"/>
      <c r="J41" s="815"/>
      <c r="K41" s="815"/>
      <c r="L41" s="815"/>
      <c r="M41" s="804"/>
    </row>
    <row r="42" spans="8:13" ht="14.25">
      <c r="H42" s="804"/>
      <c r="I42" s="815"/>
      <c r="J42" s="815"/>
      <c r="K42" s="815"/>
      <c r="L42" s="815"/>
      <c r="M42" s="804"/>
    </row>
    <row r="43" spans="8:13" ht="14.25">
      <c r="H43" s="804"/>
      <c r="I43" s="815"/>
      <c r="J43" s="815"/>
      <c r="K43" s="815"/>
      <c r="L43" s="815"/>
      <c r="M43" s="804"/>
    </row>
    <row r="44" spans="8:13" ht="14.25">
      <c r="H44" s="804"/>
      <c r="I44" s="815"/>
      <c r="J44" s="815"/>
      <c r="K44" s="815"/>
      <c r="L44" s="815"/>
      <c r="M44" s="804"/>
    </row>
    <row r="45" spans="8:13" ht="14.25">
      <c r="H45" s="804"/>
      <c r="I45" s="815"/>
      <c r="J45" s="815"/>
      <c r="K45" s="815"/>
      <c r="L45" s="815"/>
      <c r="M45" s="804"/>
    </row>
    <row r="46" spans="8:13" ht="14.25">
      <c r="H46" s="804"/>
      <c r="I46" s="815"/>
      <c r="J46" s="815"/>
      <c r="K46" s="815"/>
      <c r="L46" s="815"/>
      <c r="M46" s="804"/>
    </row>
    <row r="47" spans="8:13" ht="14.25">
      <c r="H47" s="804"/>
      <c r="I47" s="815"/>
      <c r="J47" s="815"/>
      <c r="K47" s="815"/>
      <c r="L47" s="815"/>
      <c r="M47" s="804"/>
    </row>
    <row r="48" spans="8:13" ht="14.25">
      <c r="H48" s="804"/>
      <c r="I48" s="815"/>
      <c r="J48" s="815"/>
      <c r="K48" s="815"/>
      <c r="L48" s="815"/>
      <c r="M48" s="804"/>
    </row>
    <row r="49" spans="8:13" ht="14.25">
      <c r="H49" s="804"/>
      <c r="I49" s="815"/>
      <c r="J49" s="815"/>
      <c r="K49" s="815"/>
      <c r="L49" s="815"/>
      <c r="M49" s="804"/>
    </row>
    <row r="50" spans="8:13" ht="14.25">
      <c r="H50" s="804"/>
      <c r="I50" s="815"/>
      <c r="J50" s="815"/>
      <c r="K50" s="815"/>
      <c r="L50" s="815"/>
      <c r="M50" s="804"/>
    </row>
    <row r="51" spans="8:13" ht="14.25">
      <c r="H51" s="804"/>
      <c r="I51" s="815"/>
      <c r="J51" s="815"/>
      <c r="K51" s="815"/>
      <c r="L51" s="815"/>
      <c r="M51" s="804"/>
    </row>
    <row r="52" spans="8:13" ht="14.25">
      <c r="H52" s="804"/>
      <c r="I52" s="815"/>
      <c r="J52" s="815"/>
      <c r="K52" s="815"/>
      <c r="L52" s="815"/>
      <c r="M52" s="804"/>
    </row>
    <row r="53" spans="8:13" ht="14.25">
      <c r="H53" s="804"/>
      <c r="I53" s="815"/>
      <c r="J53" s="815"/>
      <c r="K53" s="815"/>
      <c r="L53" s="815"/>
      <c r="M53" s="804"/>
    </row>
    <row r="54" spans="8:13" ht="14.25">
      <c r="H54" s="804"/>
      <c r="I54" s="815"/>
      <c r="J54" s="815"/>
      <c r="K54" s="815"/>
      <c r="L54" s="815"/>
      <c r="M54" s="804"/>
    </row>
    <row r="55" spans="8:13" ht="14.25">
      <c r="H55" s="804"/>
      <c r="I55" s="815"/>
      <c r="J55" s="815"/>
      <c r="K55" s="815"/>
      <c r="L55" s="815"/>
      <c r="M55" s="804"/>
    </row>
    <row r="56" spans="8:13" ht="14.25">
      <c r="H56" s="804"/>
      <c r="I56" s="815"/>
      <c r="J56" s="815"/>
      <c r="K56" s="815"/>
      <c r="L56" s="815"/>
      <c r="M56" s="804"/>
    </row>
    <row r="57" spans="8:13" ht="14.25">
      <c r="H57" s="804"/>
      <c r="I57" s="815"/>
      <c r="J57" s="815"/>
      <c r="K57" s="815"/>
      <c r="L57" s="815"/>
      <c r="M57" s="804"/>
    </row>
    <row r="58" spans="8:13" ht="14.25">
      <c r="H58" s="804"/>
      <c r="I58" s="815"/>
      <c r="J58" s="815"/>
      <c r="K58" s="815"/>
      <c r="L58" s="815"/>
      <c r="M58" s="804"/>
    </row>
    <row r="59" spans="8:13" ht="14.25">
      <c r="H59" s="804"/>
      <c r="I59" s="815"/>
      <c r="J59" s="815"/>
      <c r="K59" s="815"/>
      <c r="L59" s="815"/>
      <c r="M59" s="804"/>
    </row>
    <row r="60" spans="8:13" ht="14.25">
      <c r="H60" s="804"/>
      <c r="I60" s="815"/>
      <c r="J60" s="815"/>
      <c r="K60" s="815"/>
      <c r="L60" s="815"/>
      <c r="M60" s="804"/>
    </row>
    <row r="61" spans="8:13" ht="14.25">
      <c r="H61" s="804"/>
      <c r="I61" s="815"/>
      <c r="J61" s="815"/>
      <c r="K61" s="815"/>
      <c r="L61" s="815"/>
      <c r="M61" s="804"/>
    </row>
    <row r="62" spans="8:13" ht="14.25">
      <c r="H62" s="804"/>
      <c r="I62" s="815"/>
      <c r="J62" s="815"/>
      <c r="K62" s="815"/>
      <c r="L62" s="815"/>
      <c r="M62" s="804"/>
    </row>
    <row r="63" spans="8:13" ht="14.25">
      <c r="H63" s="804"/>
      <c r="I63" s="815"/>
      <c r="J63" s="815"/>
      <c r="K63" s="815"/>
      <c r="L63" s="815"/>
      <c r="M63" s="804"/>
    </row>
    <row r="64" spans="8:13" ht="14.25">
      <c r="H64" s="804"/>
      <c r="I64" s="815"/>
      <c r="J64" s="815"/>
      <c r="K64" s="815"/>
      <c r="L64" s="815"/>
      <c r="M64" s="804"/>
    </row>
    <row r="65" spans="8:13" ht="14.25">
      <c r="H65" s="804"/>
      <c r="I65" s="815"/>
      <c r="J65" s="815"/>
      <c r="K65" s="815"/>
      <c r="L65" s="815"/>
      <c r="M65" s="804"/>
    </row>
    <row r="66" spans="8:13" ht="14.25">
      <c r="H66" s="804"/>
      <c r="I66" s="815"/>
      <c r="J66" s="815"/>
      <c r="K66" s="815"/>
      <c r="L66" s="815"/>
      <c r="M66" s="804"/>
    </row>
    <row r="67" spans="8:13" ht="14.25">
      <c r="H67" s="804"/>
      <c r="I67" s="815"/>
      <c r="J67" s="815"/>
      <c r="K67" s="815"/>
      <c r="L67" s="815"/>
      <c r="M67" s="804"/>
    </row>
    <row r="68" spans="8:13" ht="14.25">
      <c r="H68" s="804"/>
      <c r="I68" s="815"/>
      <c r="J68" s="815"/>
      <c r="K68" s="815"/>
      <c r="L68" s="815"/>
      <c r="M68" s="804"/>
    </row>
    <row r="69" spans="8:13" ht="14.25">
      <c r="H69" s="804"/>
      <c r="I69" s="815"/>
      <c r="J69" s="815"/>
      <c r="K69" s="815"/>
      <c r="L69" s="815"/>
      <c r="M69" s="804"/>
    </row>
    <row r="70" spans="8:13" ht="14.25">
      <c r="H70" s="804"/>
      <c r="I70" s="815"/>
      <c r="J70" s="815"/>
      <c r="K70" s="815"/>
      <c r="L70" s="815"/>
      <c r="M70" s="804"/>
    </row>
    <row r="71" spans="8:13" ht="14.25">
      <c r="H71" s="804"/>
      <c r="I71" s="815"/>
      <c r="J71" s="815"/>
      <c r="K71" s="815"/>
      <c r="L71" s="815"/>
      <c r="M71" s="804"/>
    </row>
    <row r="72" spans="8:13" ht="14.25">
      <c r="H72" s="804"/>
      <c r="I72" s="815"/>
      <c r="J72" s="815"/>
      <c r="K72" s="815"/>
      <c r="L72" s="815"/>
      <c r="M72" s="804"/>
    </row>
    <row r="73" spans="8:13" ht="14.25">
      <c r="H73" s="804"/>
      <c r="I73" s="815"/>
      <c r="J73" s="815"/>
      <c r="K73" s="815"/>
      <c r="L73" s="815"/>
      <c r="M73" s="804"/>
    </row>
    <row r="74" spans="8:13" ht="14.25">
      <c r="H74" s="804"/>
      <c r="M74" s="804"/>
    </row>
    <row r="75" spans="8:13" ht="14.25">
      <c r="H75" s="804"/>
      <c r="M75" s="804"/>
    </row>
    <row r="76" spans="8:13" ht="14.25">
      <c r="H76" s="804"/>
      <c r="M76" s="804"/>
    </row>
    <row r="77" spans="8:13" ht="14.25">
      <c r="H77" s="804"/>
      <c r="M77" s="804"/>
    </row>
    <row r="78" spans="8:13" ht="14.25">
      <c r="H78" s="804"/>
      <c r="M78" s="804"/>
    </row>
    <row r="79" spans="8:13" ht="14.25">
      <c r="H79" s="804"/>
      <c r="M79" s="804"/>
    </row>
    <row r="80" spans="8:13" ht="14.25">
      <c r="H80" s="804"/>
      <c r="M80" s="804"/>
    </row>
    <row r="81" spans="8:13" ht="14.25">
      <c r="H81" s="804"/>
      <c r="M81" s="804"/>
    </row>
    <row r="82" spans="8:13" ht="14.25">
      <c r="H82" s="804"/>
      <c r="M82" s="804"/>
    </row>
    <row r="83" spans="8:13" ht="14.25">
      <c r="H83" s="804"/>
      <c r="M83" s="804"/>
    </row>
    <row r="84" spans="8:13" ht="14.25">
      <c r="H84" s="804"/>
      <c r="M84" s="804"/>
    </row>
    <row r="85" spans="8:13" ht="14.25">
      <c r="H85" s="804"/>
      <c r="M85" s="804"/>
    </row>
    <row r="86" spans="8:13" ht="14.25">
      <c r="H86" s="804"/>
      <c r="M86" s="804"/>
    </row>
    <row r="87" spans="8:13" ht="14.25">
      <c r="H87" s="804"/>
      <c r="M87" s="804"/>
    </row>
    <row r="88" spans="8:13" ht="14.25">
      <c r="H88" s="804"/>
      <c r="M88" s="804"/>
    </row>
    <row r="89" spans="8:13" ht="14.25">
      <c r="H89" s="804"/>
      <c r="M89" s="804"/>
    </row>
    <row r="90" spans="8:13" ht="14.25">
      <c r="H90" s="804"/>
      <c r="M90" s="804"/>
    </row>
    <row r="91" spans="8:13" ht="14.25">
      <c r="H91" s="804"/>
      <c r="M91" s="804"/>
    </row>
    <row r="92" spans="8:13" ht="14.25">
      <c r="H92" s="804"/>
      <c r="M92" s="804"/>
    </row>
    <row r="93" spans="8:13" ht="14.25">
      <c r="H93" s="804"/>
      <c r="M93" s="804"/>
    </row>
    <row r="94" spans="8:13" ht="14.25">
      <c r="H94" s="804"/>
      <c r="M94" s="804"/>
    </row>
    <row r="95" spans="8:13" ht="14.25">
      <c r="H95" s="804"/>
      <c r="M95" s="804"/>
    </row>
    <row r="96" spans="8:13" ht="14.25">
      <c r="H96" s="804"/>
      <c r="M96" s="804"/>
    </row>
    <row r="97" spans="8:13" ht="14.25">
      <c r="H97" s="804"/>
      <c r="M97" s="804"/>
    </row>
    <row r="98" spans="8:13" ht="14.25">
      <c r="H98" s="804"/>
      <c r="M98" s="804"/>
    </row>
    <row r="99" spans="8:13" ht="14.25">
      <c r="H99" s="804"/>
      <c r="M99" s="804"/>
    </row>
    <row r="100" spans="8:13" ht="14.25">
      <c r="H100" s="804"/>
      <c r="M100" s="804"/>
    </row>
    <row r="101" spans="8:13" ht="14.25">
      <c r="H101" s="804"/>
      <c r="M101" s="804"/>
    </row>
    <row r="102" spans="8:13" ht="14.25">
      <c r="H102" s="804"/>
      <c r="M102" s="804"/>
    </row>
    <row r="103" spans="8:13" ht="14.25">
      <c r="H103" s="804"/>
      <c r="M103" s="804"/>
    </row>
    <row r="104" spans="8:13" ht="14.25">
      <c r="H104" s="804"/>
      <c r="M104" s="804"/>
    </row>
    <row r="105" spans="8:13" ht="14.25">
      <c r="H105" s="804"/>
      <c r="M105" s="804"/>
    </row>
    <row r="106" spans="8:13" ht="14.25">
      <c r="H106" s="804"/>
      <c r="M106" s="804"/>
    </row>
    <row r="107" spans="8:13" ht="14.25">
      <c r="H107" s="804"/>
      <c r="M107" s="804"/>
    </row>
    <row r="108" spans="8:13" ht="14.25">
      <c r="H108" s="804"/>
      <c r="M108" s="804"/>
    </row>
    <row r="109" spans="8:13" ht="14.25">
      <c r="H109" s="804"/>
      <c r="M109" s="804"/>
    </row>
    <row r="110" spans="8:13" ht="14.25">
      <c r="H110" s="804"/>
      <c r="M110" s="804"/>
    </row>
    <row r="111" spans="8:13" ht="14.25">
      <c r="H111" s="804"/>
      <c r="M111" s="804"/>
    </row>
    <row r="112" spans="8:13" ht="14.25">
      <c r="H112" s="804"/>
      <c r="M112" s="804"/>
    </row>
    <row r="113" spans="8:13" ht="14.25">
      <c r="H113" s="804"/>
      <c r="M113" s="804"/>
    </row>
    <row r="114" spans="8:13" ht="14.25">
      <c r="H114" s="804"/>
      <c r="M114" s="804"/>
    </row>
    <row r="115" spans="8:13" ht="14.25">
      <c r="H115" s="804"/>
      <c r="M115" s="804"/>
    </row>
    <row r="116" spans="8:13" ht="14.25">
      <c r="H116" s="804"/>
      <c r="M116" s="804"/>
    </row>
    <row r="117" spans="8:13" ht="14.25">
      <c r="H117" s="804"/>
      <c r="M117" s="804"/>
    </row>
    <row r="118" spans="8:13" ht="14.25">
      <c r="H118" s="804"/>
      <c r="M118" s="804"/>
    </row>
    <row r="119" spans="8:13" ht="14.25">
      <c r="H119" s="804"/>
      <c r="M119" s="804"/>
    </row>
    <row r="120" spans="8:13" ht="14.25">
      <c r="H120" s="804"/>
      <c r="M120" s="804"/>
    </row>
    <row r="121" spans="8:13" ht="14.25">
      <c r="H121" s="804"/>
      <c r="M121" s="804"/>
    </row>
    <row r="122" spans="8:13" ht="14.25">
      <c r="H122" s="804"/>
      <c r="M122" s="804"/>
    </row>
    <row r="123" spans="8:13" ht="14.25">
      <c r="H123" s="804"/>
      <c r="M123" s="804"/>
    </row>
    <row r="124" spans="8:13" ht="14.25">
      <c r="H124" s="804"/>
      <c r="M124" s="804"/>
    </row>
    <row r="125" spans="8:13" ht="14.25">
      <c r="H125" s="804"/>
      <c r="M125" s="804"/>
    </row>
    <row r="126" spans="8:13" ht="14.25">
      <c r="H126" s="804"/>
      <c r="M126" s="804"/>
    </row>
    <row r="127" spans="8:13" ht="14.25">
      <c r="H127" s="804"/>
      <c r="M127" s="804"/>
    </row>
    <row r="128" spans="8:13" ht="14.25">
      <c r="H128" s="804"/>
      <c r="M128" s="804"/>
    </row>
    <row r="129" spans="8:13" ht="14.25">
      <c r="H129" s="804"/>
      <c r="M129" s="804"/>
    </row>
    <row r="130" spans="8:13" ht="14.25">
      <c r="H130" s="804"/>
      <c r="M130" s="804"/>
    </row>
    <row r="131" spans="8:13" ht="14.25">
      <c r="H131" s="804"/>
      <c r="M131" s="804"/>
    </row>
    <row r="132" spans="8:13" ht="14.25">
      <c r="H132" s="804"/>
      <c r="M132" s="804"/>
    </row>
    <row r="133" spans="8:13" ht="14.25">
      <c r="H133" s="804"/>
      <c r="M133" s="804"/>
    </row>
    <row r="134" spans="8:13" ht="14.25">
      <c r="H134" s="804"/>
      <c r="M134" s="804"/>
    </row>
    <row r="135" spans="8:13" ht="14.25">
      <c r="H135" s="804"/>
      <c r="M135" s="804"/>
    </row>
    <row r="136" spans="8:13" ht="14.25">
      <c r="H136" s="804"/>
      <c r="M136" s="804"/>
    </row>
    <row r="137" spans="8:13" ht="14.25">
      <c r="H137" s="804"/>
      <c r="M137" s="804"/>
    </row>
    <row r="138" spans="8:13" ht="14.25">
      <c r="H138" s="804"/>
      <c r="M138" s="804"/>
    </row>
    <row r="139" spans="8:13" ht="14.25">
      <c r="H139" s="804"/>
      <c r="M139" s="804"/>
    </row>
    <row r="140" spans="8:13" ht="14.25">
      <c r="H140" s="804"/>
      <c r="M140" s="804"/>
    </row>
    <row r="141" spans="8:13" ht="14.25">
      <c r="H141" s="804"/>
      <c r="M141" s="804"/>
    </row>
    <row r="142" spans="8:13" ht="14.25">
      <c r="H142" s="819"/>
      <c r="M142" s="819"/>
    </row>
    <row r="143" spans="8:13" ht="14.25">
      <c r="H143" s="819"/>
      <c r="M143" s="819"/>
    </row>
    <row r="144" spans="8:13" ht="14.25">
      <c r="H144" s="819"/>
      <c r="M144" s="819"/>
    </row>
    <row r="145" spans="8:13" ht="14.25">
      <c r="H145" s="819"/>
      <c r="M145" s="819"/>
    </row>
    <row r="146" spans="8:13" ht="14.25">
      <c r="H146" s="819"/>
      <c r="M146" s="819"/>
    </row>
  </sheetData>
  <sheetProtection/>
  <mergeCells count="2">
    <mergeCell ref="A2:C2"/>
    <mergeCell ref="C25:K25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66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48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12" sqref="J12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7" width="9.28125" style="40" customWidth="1"/>
    <col min="8" max="8" width="9.28125" style="57" bestFit="1" customWidth="1"/>
    <col min="9" max="9" width="8.28125" style="40" customWidth="1"/>
    <col min="10" max="10" width="8.00390625" style="40" customWidth="1"/>
    <col min="11" max="12" width="10.28125" style="40" customWidth="1"/>
    <col min="13" max="13" width="9.28125" style="57" customWidth="1"/>
    <col min="14" max="14" width="7.421875" style="40" customWidth="1"/>
    <col min="15" max="16384" width="9.140625" style="12" customWidth="1"/>
  </cols>
  <sheetData>
    <row r="1" spans="1:14" s="24" customFormat="1" ht="19.5" customHeight="1">
      <c r="A1" s="23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6" customFormat="1" ht="75" customHeight="1">
      <c r="A2" s="1022" t="s">
        <v>52</v>
      </c>
      <c r="B2" s="1022"/>
      <c r="C2" s="1022"/>
      <c r="D2" s="139" t="s">
        <v>378</v>
      </c>
      <c r="E2" s="139" t="s">
        <v>389</v>
      </c>
      <c r="F2" s="139" t="s">
        <v>391</v>
      </c>
      <c r="G2" s="139" t="s">
        <v>414</v>
      </c>
      <c r="H2" s="139" t="s">
        <v>432</v>
      </c>
      <c r="I2" s="139" t="s">
        <v>433</v>
      </c>
      <c r="J2" s="139" t="s">
        <v>434</v>
      </c>
      <c r="K2" s="684"/>
      <c r="L2" s="139" t="s">
        <v>435</v>
      </c>
      <c r="M2" s="268" t="s">
        <v>436</v>
      </c>
      <c r="N2" s="139" t="s">
        <v>437</v>
      </c>
    </row>
    <row r="3" spans="1:14" s="14" customFormat="1" ht="14.25" customHeight="1">
      <c r="A3" s="4"/>
      <c r="D3" s="7"/>
      <c r="E3" s="7"/>
      <c r="F3" s="7"/>
      <c r="G3" s="7"/>
      <c r="H3" s="62"/>
      <c r="I3" s="7"/>
      <c r="J3" s="7"/>
      <c r="K3" s="7"/>
      <c r="L3" s="7"/>
      <c r="M3" s="62"/>
      <c r="N3" s="16"/>
    </row>
    <row r="4" spans="1:14" s="14" customFormat="1" ht="14.25" customHeight="1">
      <c r="A4" s="29" t="s">
        <v>333</v>
      </c>
      <c r="D4" s="7"/>
      <c r="E4" s="7"/>
      <c r="F4" s="7"/>
      <c r="G4" s="7"/>
      <c r="H4" s="62"/>
      <c r="I4" s="59"/>
      <c r="J4" s="7"/>
      <c r="K4" s="7"/>
      <c r="L4" s="7"/>
      <c r="M4" s="62"/>
      <c r="N4" s="16"/>
    </row>
    <row r="5" spans="1:19" s="8" customFormat="1" ht="17.25">
      <c r="A5" s="15" t="s">
        <v>297</v>
      </c>
      <c r="D5" s="7">
        <v>1481</v>
      </c>
      <c r="E5" s="7">
        <v>1501</v>
      </c>
      <c r="F5" s="7">
        <v>1498</v>
      </c>
      <c r="G5" s="7">
        <v>1546</v>
      </c>
      <c r="H5" s="62">
        <v>1614</v>
      </c>
      <c r="I5" s="7">
        <v>4.3984476067270295</v>
      </c>
      <c r="J5" s="7">
        <v>8.980418636056719</v>
      </c>
      <c r="K5" s="7"/>
      <c r="L5" s="7">
        <v>4297</v>
      </c>
      <c r="M5" s="62">
        <v>4658</v>
      </c>
      <c r="N5" s="7">
        <v>8.401210146613924</v>
      </c>
      <c r="Q5" s="880"/>
      <c r="R5" s="880"/>
      <c r="S5" s="880"/>
    </row>
    <row r="6" spans="2:19" s="8" customFormat="1" ht="15">
      <c r="B6" s="15" t="s">
        <v>25</v>
      </c>
      <c r="D6" s="7">
        <v>813</v>
      </c>
      <c r="E6" s="7">
        <v>804</v>
      </c>
      <c r="F6" s="7">
        <v>852</v>
      </c>
      <c r="G6" s="7">
        <v>874</v>
      </c>
      <c r="H6" s="62">
        <v>873</v>
      </c>
      <c r="I6" s="51">
        <v>-0.11441647597254523</v>
      </c>
      <c r="J6" s="7">
        <v>7.380073800738018</v>
      </c>
      <c r="K6" s="7"/>
      <c r="L6" s="7">
        <v>2381</v>
      </c>
      <c r="M6" s="62">
        <v>2599</v>
      </c>
      <c r="N6" s="7">
        <v>9.155816883662338</v>
      </c>
      <c r="Q6" s="880"/>
      <c r="R6" s="880"/>
      <c r="S6" s="880"/>
    </row>
    <row r="7" spans="2:19" s="8" customFormat="1" ht="15">
      <c r="B7" s="15" t="s">
        <v>26</v>
      </c>
      <c r="D7" s="7">
        <v>668</v>
      </c>
      <c r="E7" s="7">
        <v>697</v>
      </c>
      <c r="F7" s="7">
        <v>646</v>
      </c>
      <c r="G7" s="7">
        <v>672</v>
      </c>
      <c r="H7" s="62">
        <v>741</v>
      </c>
      <c r="I7" s="7">
        <v>10.267857142857139</v>
      </c>
      <c r="J7" s="7">
        <v>10.928143712574844</v>
      </c>
      <c r="K7" s="7"/>
      <c r="L7" s="7">
        <v>1916</v>
      </c>
      <c r="M7" s="62">
        <v>2059</v>
      </c>
      <c r="N7" s="7">
        <v>7.463465553235915</v>
      </c>
      <c r="Q7" s="880"/>
      <c r="R7" s="880"/>
      <c r="S7" s="880"/>
    </row>
    <row r="8" spans="2:19" ht="15">
      <c r="B8" s="15"/>
      <c r="C8" s="17" t="s">
        <v>27</v>
      </c>
      <c r="D8" s="59">
        <v>111</v>
      </c>
      <c r="E8" s="59">
        <v>122</v>
      </c>
      <c r="F8" s="59">
        <v>111</v>
      </c>
      <c r="G8" s="59">
        <v>110</v>
      </c>
      <c r="H8" s="60">
        <v>112</v>
      </c>
      <c r="I8" s="59">
        <v>1.8181818181818077</v>
      </c>
      <c r="J8" s="59">
        <v>0.9009009009008917</v>
      </c>
      <c r="K8" s="59"/>
      <c r="L8" s="59">
        <v>321</v>
      </c>
      <c r="M8" s="60">
        <v>333</v>
      </c>
      <c r="N8" s="59">
        <v>3.738317757009346</v>
      </c>
      <c r="P8" s="8"/>
      <c r="Q8" s="880"/>
      <c r="R8" s="880"/>
      <c r="S8" s="880"/>
    </row>
    <row r="9" spans="2:19" ht="15">
      <c r="B9" s="15"/>
      <c r="C9" s="17" t="s">
        <v>28</v>
      </c>
      <c r="D9" s="59">
        <v>225</v>
      </c>
      <c r="E9" s="59">
        <v>254</v>
      </c>
      <c r="F9" s="59">
        <v>271</v>
      </c>
      <c r="G9" s="59">
        <v>265</v>
      </c>
      <c r="H9" s="60">
        <v>292</v>
      </c>
      <c r="I9" s="70">
        <v>10.188679245283016</v>
      </c>
      <c r="J9" s="59">
        <v>29.77777777777777</v>
      </c>
      <c r="K9" s="59"/>
      <c r="L9" s="59">
        <v>683</v>
      </c>
      <c r="M9" s="60">
        <v>828</v>
      </c>
      <c r="N9" s="70">
        <v>21.229868228404094</v>
      </c>
      <c r="P9" s="8"/>
      <c r="Q9" s="880"/>
      <c r="R9" s="880"/>
      <c r="S9" s="880"/>
    </row>
    <row r="10" spans="2:19" ht="15">
      <c r="B10" s="15"/>
      <c r="C10" s="17" t="s">
        <v>29</v>
      </c>
      <c r="D10" s="59">
        <v>89</v>
      </c>
      <c r="E10" s="59">
        <v>92</v>
      </c>
      <c r="F10" s="59">
        <v>78</v>
      </c>
      <c r="G10" s="59">
        <v>88</v>
      </c>
      <c r="H10" s="60">
        <v>93</v>
      </c>
      <c r="I10" s="70">
        <v>5.681818181818188</v>
      </c>
      <c r="J10" s="59">
        <v>4.494382022471921</v>
      </c>
      <c r="K10" s="59"/>
      <c r="L10" s="59">
        <v>268</v>
      </c>
      <c r="M10" s="60">
        <v>259</v>
      </c>
      <c r="N10" s="59">
        <v>-3.3582089552238847</v>
      </c>
      <c r="P10" s="8"/>
      <c r="Q10" s="880"/>
      <c r="R10" s="880"/>
      <c r="S10" s="880"/>
    </row>
    <row r="11" spans="3:19" ht="15">
      <c r="C11" s="17" t="s">
        <v>30</v>
      </c>
      <c r="D11" s="59">
        <v>243</v>
      </c>
      <c r="E11" s="59">
        <v>229</v>
      </c>
      <c r="F11" s="59">
        <v>186</v>
      </c>
      <c r="G11" s="59">
        <v>209</v>
      </c>
      <c r="H11" s="60">
        <v>244</v>
      </c>
      <c r="I11" s="59">
        <v>16.7464114832536</v>
      </c>
      <c r="J11" s="59">
        <v>0.4115226337448652</v>
      </c>
      <c r="K11" s="59"/>
      <c r="L11" s="59">
        <v>644</v>
      </c>
      <c r="M11" s="60">
        <v>639</v>
      </c>
      <c r="N11" s="59">
        <v>-0.776397515527949</v>
      </c>
      <c r="P11" s="8"/>
      <c r="Q11" s="880"/>
      <c r="R11" s="880"/>
      <c r="S11" s="880"/>
    </row>
    <row r="12" spans="3:19" ht="15">
      <c r="C12" s="12"/>
      <c r="D12" s="59"/>
      <c r="E12" s="59"/>
      <c r="F12" s="59"/>
      <c r="G12" s="59"/>
      <c r="H12" s="60"/>
      <c r="I12" s="59"/>
      <c r="J12" s="59"/>
      <c r="K12" s="59"/>
      <c r="L12" s="59"/>
      <c r="M12" s="181"/>
      <c r="N12" s="59"/>
      <c r="P12" s="8"/>
      <c r="Q12" s="881"/>
      <c r="R12" s="881"/>
      <c r="S12" s="881"/>
    </row>
    <row r="13" spans="1:19" s="14" customFormat="1" ht="14.25" customHeight="1">
      <c r="A13" s="44" t="s">
        <v>70</v>
      </c>
      <c r="D13" s="59"/>
      <c r="E13" s="59"/>
      <c r="F13" s="59"/>
      <c r="G13" s="59"/>
      <c r="H13" s="60"/>
      <c r="I13" s="59"/>
      <c r="J13" s="59"/>
      <c r="K13" s="59"/>
      <c r="L13" s="59"/>
      <c r="M13" s="181"/>
      <c r="N13" s="670"/>
      <c r="P13" s="8"/>
      <c r="Q13" s="882"/>
      <c r="R13" s="882"/>
      <c r="S13" s="882"/>
    </row>
    <row r="14" spans="2:19" s="10" customFormat="1" ht="17.25">
      <c r="B14" s="10" t="s">
        <v>395</v>
      </c>
      <c r="D14" s="59">
        <v>84</v>
      </c>
      <c r="E14" s="59">
        <v>87</v>
      </c>
      <c r="F14" s="59">
        <v>145</v>
      </c>
      <c r="G14" s="59">
        <v>152</v>
      </c>
      <c r="H14" s="60">
        <v>158</v>
      </c>
      <c r="I14" s="70">
        <v>3.9473684210526327</v>
      </c>
      <c r="J14" s="59">
        <v>88.09523809523809</v>
      </c>
      <c r="K14" s="59"/>
      <c r="L14" s="59">
        <v>244</v>
      </c>
      <c r="M14" s="60">
        <v>455</v>
      </c>
      <c r="N14" s="59">
        <v>86.47540983606557</v>
      </c>
      <c r="P14" s="8"/>
      <c r="Q14" s="880"/>
      <c r="R14" s="880"/>
      <c r="S14" s="880"/>
    </row>
    <row r="15" spans="3:19" ht="4.5" customHeight="1">
      <c r="C15" s="12"/>
      <c r="D15" s="59"/>
      <c r="E15" s="59"/>
      <c r="F15" s="59"/>
      <c r="G15" s="59"/>
      <c r="H15" s="60"/>
      <c r="I15" s="166"/>
      <c r="J15" s="59"/>
      <c r="K15" s="59"/>
      <c r="L15" s="59"/>
      <c r="M15" s="181"/>
      <c r="N15" s="59"/>
      <c r="P15" s="8"/>
      <c r="Q15" s="881"/>
      <c r="R15" s="881"/>
      <c r="S15" s="881"/>
    </row>
    <row r="16" spans="2:19" ht="15">
      <c r="B16" s="18" t="s">
        <v>284</v>
      </c>
      <c r="C16" s="12"/>
      <c r="D16" s="59">
        <v>26418</v>
      </c>
      <c r="E16" s="59">
        <v>26857</v>
      </c>
      <c r="F16" s="59">
        <v>26964</v>
      </c>
      <c r="G16" s="59">
        <v>27060</v>
      </c>
      <c r="H16" s="60">
        <v>27981</v>
      </c>
      <c r="I16" s="70">
        <v>3.4035476718403457</v>
      </c>
      <c r="J16" s="70">
        <v>5.916420622302976</v>
      </c>
      <c r="K16" s="70"/>
      <c r="L16" s="70">
        <v>26418</v>
      </c>
      <c r="M16" s="60">
        <v>27981</v>
      </c>
      <c r="N16" s="59">
        <v>5.916420622302976</v>
      </c>
      <c r="P16" s="8"/>
      <c r="Q16" s="880"/>
      <c r="R16" s="880"/>
      <c r="S16" s="880"/>
    </row>
    <row r="17" spans="2:19" s="360" customFormat="1" ht="15" customHeight="1">
      <c r="B17" s="1023" t="s">
        <v>410</v>
      </c>
      <c r="C17" s="1023"/>
      <c r="D17" s="361">
        <v>24307</v>
      </c>
      <c r="E17" s="361">
        <v>24679</v>
      </c>
      <c r="F17" s="361">
        <v>24670</v>
      </c>
      <c r="G17" s="361">
        <v>24546</v>
      </c>
      <c r="H17" s="939">
        <v>24924</v>
      </c>
      <c r="I17" s="940">
        <v>1.5399657785382548</v>
      </c>
      <c r="J17" s="940">
        <v>2.5383634344016137</v>
      </c>
      <c r="K17" s="70"/>
      <c r="L17" s="361">
        <v>24307</v>
      </c>
      <c r="M17" s="939">
        <v>24924</v>
      </c>
      <c r="N17" s="940">
        <v>2.5383634344016137</v>
      </c>
      <c r="P17" s="8"/>
      <c r="Q17" s="880"/>
      <c r="R17" s="880"/>
      <c r="S17" s="880"/>
    </row>
    <row r="18" spans="4:14" ht="14.25">
      <c r="D18" s="59"/>
      <c r="E18" s="59"/>
      <c r="F18" s="59"/>
      <c r="G18" s="59"/>
      <c r="H18" s="60"/>
      <c r="I18" s="387"/>
      <c r="J18" s="59"/>
      <c r="K18" s="59"/>
      <c r="L18" s="59"/>
      <c r="M18" s="60"/>
      <c r="N18" s="59"/>
    </row>
    <row r="19" spans="4:14" ht="14.25">
      <c r="D19" s="59"/>
      <c r="E19" s="59"/>
      <c r="F19" s="59"/>
      <c r="G19" s="59"/>
      <c r="H19" s="60"/>
      <c r="I19" s="245"/>
      <c r="J19" s="59"/>
      <c r="K19" s="59"/>
      <c r="L19" s="59"/>
      <c r="M19" s="60"/>
      <c r="N19" s="59"/>
    </row>
    <row r="20" spans="4:14" ht="14.25">
      <c r="D20" s="59"/>
      <c r="E20" s="59"/>
      <c r="F20" s="59"/>
      <c r="G20" s="59"/>
      <c r="H20" s="60"/>
      <c r="I20" s="245"/>
      <c r="J20" s="59"/>
      <c r="K20" s="59"/>
      <c r="L20" s="59"/>
      <c r="M20" s="60"/>
      <c r="N20" s="59"/>
    </row>
    <row r="21" spans="2:13" ht="14.25">
      <c r="B21" s="198" t="s">
        <v>245</v>
      </c>
      <c r="C21" s="198" t="s">
        <v>374</v>
      </c>
      <c r="D21" s="156"/>
      <c r="E21" s="156"/>
      <c r="F21" s="156"/>
      <c r="G21" s="156"/>
      <c r="H21" s="60"/>
      <c r="I21" s="245"/>
      <c r="M21" s="205"/>
    </row>
    <row r="22" spans="2:13" ht="14.25">
      <c r="B22" s="198" t="s">
        <v>304</v>
      </c>
      <c r="C22" s="198" t="s">
        <v>453</v>
      </c>
      <c r="D22" s="156"/>
      <c r="E22" s="156"/>
      <c r="F22" s="156"/>
      <c r="G22" s="156"/>
      <c r="H22" s="60"/>
      <c r="I22" s="245"/>
      <c r="M22" s="205"/>
    </row>
    <row r="23" spans="4:13" ht="14.25">
      <c r="D23" s="156"/>
      <c r="E23" s="156"/>
      <c r="F23" s="156"/>
      <c r="G23" s="156"/>
      <c r="H23" s="205"/>
      <c r="M23" s="205"/>
    </row>
    <row r="24" spans="4:13" ht="14.25">
      <c r="D24" s="156"/>
      <c r="E24" s="156"/>
      <c r="F24" s="156"/>
      <c r="G24" s="156"/>
      <c r="H24" s="205"/>
      <c r="M24" s="205"/>
    </row>
    <row r="25" spans="8:13" ht="14.25">
      <c r="H25" s="205"/>
      <c r="M25" s="205"/>
    </row>
    <row r="26" spans="8:13" ht="14.25">
      <c r="H26" s="205"/>
      <c r="M26" s="205"/>
    </row>
    <row r="27" spans="8:13" ht="14.25">
      <c r="H27" s="205"/>
      <c r="M27" s="205"/>
    </row>
    <row r="28" spans="8:13" ht="14.25">
      <c r="H28" s="205"/>
      <c r="M28" s="205"/>
    </row>
    <row r="29" spans="8:13" ht="14.25">
      <c r="H29" s="205"/>
      <c r="M29" s="205"/>
    </row>
    <row r="30" spans="8:13" ht="14.25">
      <c r="H30" s="205"/>
      <c r="M30" s="205"/>
    </row>
    <row r="31" spans="8:13" ht="14.25">
      <c r="H31" s="205"/>
      <c r="M31" s="205"/>
    </row>
    <row r="32" spans="8:13" ht="14.25">
      <c r="H32" s="205"/>
      <c r="M32" s="205"/>
    </row>
    <row r="33" spans="8:13" ht="14.25">
      <c r="H33" s="205"/>
      <c r="M33" s="205"/>
    </row>
    <row r="34" spans="8:13" ht="14.25">
      <c r="H34" s="205"/>
      <c r="M34" s="205"/>
    </row>
    <row r="35" spans="8:13" ht="14.25">
      <c r="H35" s="205"/>
      <c r="M35" s="205"/>
    </row>
    <row r="36" spans="8:13" ht="14.25">
      <c r="H36" s="205"/>
      <c r="M36" s="205"/>
    </row>
    <row r="37" spans="8:13" ht="14.25">
      <c r="H37" s="205"/>
      <c r="M37" s="205"/>
    </row>
    <row r="38" spans="8:13" ht="14.25">
      <c r="H38" s="205"/>
      <c r="M38" s="205"/>
    </row>
    <row r="39" spans="8:13" ht="14.25">
      <c r="H39" s="205"/>
      <c r="M39" s="205"/>
    </row>
    <row r="40" spans="8:13" ht="14.25">
      <c r="H40" s="205"/>
      <c r="M40" s="205"/>
    </row>
    <row r="41" spans="8:13" ht="14.25">
      <c r="H41" s="205"/>
      <c r="M41" s="205"/>
    </row>
    <row r="42" spans="8:13" ht="14.25">
      <c r="H42" s="181"/>
      <c r="M42" s="181"/>
    </row>
    <row r="43" spans="8:13" ht="14.25">
      <c r="H43" s="181"/>
      <c r="M43" s="181"/>
    </row>
    <row r="44" spans="8:13" ht="14.25">
      <c r="H44" s="181"/>
      <c r="M44" s="181"/>
    </row>
    <row r="45" spans="8:13" ht="14.25">
      <c r="H45" s="181"/>
      <c r="M45" s="181"/>
    </row>
    <row r="46" spans="8:13" ht="14.25">
      <c r="H46" s="181"/>
      <c r="M46" s="181"/>
    </row>
    <row r="47" spans="8:13" ht="14.25">
      <c r="H47" s="181"/>
      <c r="M47" s="181"/>
    </row>
    <row r="48" spans="8:13" ht="14.25">
      <c r="H48" s="181"/>
      <c r="M48" s="181"/>
    </row>
    <row r="49" spans="8:13" ht="14.25">
      <c r="H49" s="181"/>
      <c r="M49" s="181"/>
    </row>
    <row r="50" spans="8:13" ht="14.25">
      <c r="H50" s="181"/>
      <c r="M50" s="181"/>
    </row>
    <row r="51" spans="8:13" ht="14.25">
      <c r="H51" s="181"/>
      <c r="M51" s="181"/>
    </row>
    <row r="52" spans="8:13" ht="14.25">
      <c r="H52" s="181"/>
      <c r="M52" s="181"/>
    </row>
    <row r="53" spans="8:13" ht="14.25">
      <c r="H53" s="181"/>
      <c r="M53" s="181"/>
    </row>
    <row r="54" spans="8:13" ht="14.25">
      <c r="H54" s="181"/>
      <c r="M54" s="181"/>
    </row>
    <row r="55" spans="8:13" ht="14.25">
      <c r="H55" s="181"/>
      <c r="M55" s="181"/>
    </row>
    <row r="56" spans="8:13" ht="14.25">
      <c r="H56" s="181"/>
      <c r="M56" s="181"/>
    </row>
    <row r="57" spans="8:13" ht="14.25">
      <c r="H57" s="181"/>
      <c r="M57" s="181"/>
    </row>
    <row r="58" spans="8:13" ht="14.25">
      <c r="H58" s="181"/>
      <c r="M58" s="181"/>
    </row>
    <row r="59" spans="8:13" ht="14.25">
      <c r="H59" s="181"/>
      <c r="M59" s="181"/>
    </row>
    <row r="60" spans="8:13" ht="14.25">
      <c r="H60" s="181"/>
      <c r="M60" s="181"/>
    </row>
    <row r="61" spans="8:13" ht="14.25">
      <c r="H61" s="181"/>
      <c r="M61" s="181"/>
    </row>
    <row r="62" spans="8:13" ht="14.25">
      <c r="H62" s="181"/>
      <c r="M62" s="181"/>
    </row>
    <row r="63" spans="8:13" ht="14.25">
      <c r="H63" s="181"/>
      <c r="M63" s="181"/>
    </row>
    <row r="64" spans="8:13" ht="14.25">
      <c r="H64" s="181"/>
      <c r="M64" s="181"/>
    </row>
    <row r="65" spans="8:13" ht="14.25">
      <c r="H65" s="181"/>
      <c r="M65" s="181"/>
    </row>
    <row r="66" spans="8:13" ht="14.25">
      <c r="H66" s="181"/>
      <c r="M66" s="181"/>
    </row>
    <row r="67" spans="8:13" ht="14.25">
      <c r="H67" s="181"/>
      <c r="M67" s="181"/>
    </row>
    <row r="68" spans="8:13" ht="14.25">
      <c r="H68" s="181"/>
      <c r="M68" s="181"/>
    </row>
    <row r="69" spans="8:13" ht="14.25">
      <c r="H69" s="181"/>
      <c r="M69" s="181"/>
    </row>
    <row r="70" spans="8:13" ht="14.25">
      <c r="H70" s="181"/>
      <c r="M70" s="181"/>
    </row>
    <row r="71" spans="8:13" ht="14.25">
      <c r="H71" s="181"/>
      <c r="M71" s="181"/>
    </row>
    <row r="72" spans="8:13" ht="14.25">
      <c r="H72" s="181"/>
      <c r="M72" s="181"/>
    </row>
    <row r="73" spans="8:13" ht="14.25">
      <c r="H73" s="181"/>
      <c r="M73" s="181"/>
    </row>
    <row r="74" spans="8:13" ht="14.25">
      <c r="H74" s="181"/>
      <c r="M74" s="181"/>
    </row>
    <row r="75" spans="8:13" ht="14.25">
      <c r="H75" s="181"/>
      <c r="M75" s="181"/>
    </row>
    <row r="76" spans="8:13" ht="14.25">
      <c r="H76" s="181"/>
      <c r="M76" s="181"/>
    </row>
    <row r="77" spans="8:13" ht="14.25">
      <c r="H77" s="181"/>
      <c r="M77" s="181"/>
    </row>
    <row r="78" spans="8:13" ht="14.25">
      <c r="H78" s="181"/>
      <c r="M78" s="181"/>
    </row>
    <row r="79" spans="8:13" ht="14.25">
      <c r="H79" s="181"/>
      <c r="M79" s="181"/>
    </row>
    <row r="80" spans="8:13" ht="14.25">
      <c r="H80" s="181"/>
      <c r="M80" s="181"/>
    </row>
    <row r="81" spans="8:13" ht="14.25">
      <c r="H81" s="181"/>
      <c r="M81" s="181"/>
    </row>
    <row r="82" spans="8:13" ht="14.25">
      <c r="H82" s="181"/>
      <c r="M82" s="181"/>
    </row>
    <row r="83" spans="8:13" ht="14.25">
      <c r="H83" s="181"/>
      <c r="M83" s="181"/>
    </row>
    <row r="84" spans="8:13" ht="14.25">
      <c r="H84" s="181"/>
      <c r="M84" s="181"/>
    </row>
    <row r="85" spans="8:13" ht="14.25">
      <c r="H85" s="181"/>
      <c r="M85" s="181"/>
    </row>
    <row r="86" spans="8:13" ht="14.25">
      <c r="H86" s="181"/>
      <c r="M86" s="181"/>
    </row>
    <row r="87" spans="8:13" ht="14.25">
      <c r="H87" s="181"/>
      <c r="M87" s="181"/>
    </row>
    <row r="88" spans="8:13" ht="14.25">
      <c r="H88" s="181"/>
      <c r="M88" s="181"/>
    </row>
    <row r="89" spans="8:13" ht="14.25">
      <c r="H89" s="181"/>
      <c r="M89" s="181"/>
    </row>
    <row r="90" spans="8:13" ht="14.25">
      <c r="H90" s="181"/>
      <c r="M90" s="181"/>
    </row>
    <row r="91" spans="8:13" ht="14.25">
      <c r="H91" s="181"/>
      <c r="M91" s="181"/>
    </row>
    <row r="92" spans="8:13" ht="14.25">
      <c r="H92" s="181"/>
      <c r="M92" s="181"/>
    </row>
    <row r="93" spans="8:13" ht="14.25">
      <c r="H93" s="181"/>
      <c r="M93" s="181"/>
    </row>
    <row r="94" spans="8:13" ht="14.25">
      <c r="H94" s="181"/>
      <c r="M94" s="181"/>
    </row>
    <row r="95" spans="8:13" ht="14.25">
      <c r="H95" s="181"/>
      <c r="M95" s="181"/>
    </row>
    <row r="96" spans="8:13" ht="14.25">
      <c r="H96" s="181"/>
      <c r="M96" s="181"/>
    </row>
    <row r="97" spans="8:13" ht="14.25">
      <c r="H97" s="181"/>
      <c r="M97" s="181"/>
    </row>
    <row r="98" spans="8:13" ht="14.25">
      <c r="H98" s="181"/>
      <c r="M98" s="181"/>
    </row>
    <row r="99" spans="8:13" ht="14.25">
      <c r="H99" s="181"/>
      <c r="M99" s="181"/>
    </row>
    <row r="100" spans="8:13" ht="14.25">
      <c r="H100" s="181"/>
      <c r="M100" s="181"/>
    </row>
    <row r="101" spans="8:13" ht="14.25">
      <c r="H101" s="181"/>
      <c r="M101" s="181"/>
    </row>
    <row r="102" spans="8:13" ht="14.25">
      <c r="H102" s="181"/>
      <c r="M102" s="181"/>
    </row>
    <row r="103" spans="8:13" ht="14.25">
      <c r="H103" s="181"/>
      <c r="M103" s="181"/>
    </row>
    <row r="104" spans="8:13" ht="14.25">
      <c r="H104" s="181"/>
      <c r="M104" s="181"/>
    </row>
    <row r="105" spans="8:13" ht="14.25">
      <c r="H105" s="181"/>
      <c r="M105" s="181"/>
    </row>
    <row r="106" spans="8:13" ht="14.25">
      <c r="H106" s="181"/>
      <c r="M106" s="181"/>
    </row>
    <row r="107" spans="8:13" ht="14.25">
      <c r="H107" s="181"/>
      <c r="M107" s="181"/>
    </row>
    <row r="108" spans="8:13" ht="14.25">
      <c r="H108" s="181"/>
      <c r="M108" s="181"/>
    </row>
    <row r="109" spans="8:13" ht="14.25">
      <c r="H109" s="181"/>
      <c r="M109" s="181"/>
    </row>
    <row r="110" spans="8:13" ht="14.25">
      <c r="H110" s="181"/>
      <c r="M110" s="181"/>
    </row>
    <row r="111" spans="8:13" ht="14.25">
      <c r="H111" s="181"/>
      <c r="M111" s="181"/>
    </row>
    <row r="112" spans="8:13" ht="14.25">
      <c r="H112" s="181"/>
      <c r="M112" s="181"/>
    </row>
    <row r="113" spans="8:13" ht="14.25">
      <c r="H113" s="181"/>
      <c r="M113" s="181"/>
    </row>
    <row r="114" spans="8:13" ht="14.25">
      <c r="H114" s="181"/>
      <c r="M114" s="181"/>
    </row>
    <row r="115" spans="8:13" ht="14.25">
      <c r="H115" s="181"/>
      <c r="M115" s="181"/>
    </row>
    <row r="116" spans="8:13" ht="14.25">
      <c r="H116" s="181"/>
      <c r="M116" s="181"/>
    </row>
    <row r="117" spans="8:13" ht="14.25">
      <c r="H117" s="181"/>
      <c r="M117" s="181"/>
    </row>
    <row r="118" spans="8:13" ht="14.25">
      <c r="H118" s="181"/>
      <c r="M118" s="181"/>
    </row>
    <row r="119" spans="8:13" ht="14.25">
      <c r="H119" s="181"/>
      <c r="M119" s="181"/>
    </row>
    <row r="120" spans="8:13" ht="14.25">
      <c r="H120" s="181"/>
      <c r="M120" s="181"/>
    </row>
    <row r="121" spans="8:13" ht="14.25">
      <c r="H121" s="181"/>
      <c r="M121" s="181"/>
    </row>
    <row r="122" spans="8:13" ht="14.25">
      <c r="H122" s="181"/>
      <c r="M122" s="181"/>
    </row>
    <row r="123" spans="8:13" ht="14.25">
      <c r="H123" s="181"/>
      <c r="M123" s="181"/>
    </row>
    <row r="124" spans="8:13" ht="14.25">
      <c r="H124" s="181"/>
      <c r="M124" s="181"/>
    </row>
    <row r="125" spans="8:13" ht="14.25">
      <c r="H125" s="181"/>
      <c r="M125" s="181"/>
    </row>
    <row r="126" spans="8:13" ht="14.25">
      <c r="H126" s="181"/>
      <c r="M126" s="181"/>
    </row>
    <row r="127" spans="8:13" ht="14.25">
      <c r="H127" s="181"/>
      <c r="M127" s="181"/>
    </row>
    <row r="128" spans="8:13" ht="14.25">
      <c r="H128" s="181"/>
      <c r="M128" s="181"/>
    </row>
    <row r="129" spans="8:13" ht="14.25">
      <c r="H129" s="181"/>
      <c r="M129" s="181"/>
    </row>
    <row r="130" spans="8:13" ht="14.25">
      <c r="H130" s="181"/>
      <c r="M130" s="181"/>
    </row>
    <row r="131" spans="8:13" ht="14.25">
      <c r="H131" s="181"/>
      <c r="M131" s="181"/>
    </row>
    <row r="132" spans="8:13" ht="14.25">
      <c r="H132" s="181"/>
      <c r="M132" s="181"/>
    </row>
    <row r="133" spans="8:13" ht="14.25">
      <c r="H133" s="181"/>
      <c r="M133" s="181"/>
    </row>
    <row r="134" spans="8:13" ht="14.25">
      <c r="H134" s="181"/>
      <c r="M134" s="181"/>
    </row>
    <row r="135" spans="8:13" ht="14.25">
      <c r="H135" s="181"/>
      <c r="M135" s="181"/>
    </row>
    <row r="136" spans="8:13" ht="14.25">
      <c r="H136" s="181"/>
      <c r="M136" s="181"/>
    </row>
    <row r="137" spans="8:13" ht="14.25">
      <c r="H137" s="181"/>
      <c r="M137" s="181"/>
    </row>
    <row r="138" spans="8:13" ht="14.25">
      <c r="H138" s="181"/>
      <c r="M138" s="181"/>
    </row>
    <row r="139" spans="8:13" ht="14.25">
      <c r="H139" s="181"/>
      <c r="M139" s="181"/>
    </row>
    <row r="140" spans="8:13" ht="14.25">
      <c r="H140" s="181"/>
      <c r="M140" s="181"/>
    </row>
    <row r="141" spans="8:13" ht="14.25">
      <c r="H141" s="181"/>
      <c r="M141" s="181"/>
    </row>
    <row r="142" spans="8:13" ht="14.25">
      <c r="H142" s="181"/>
      <c r="M142" s="181"/>
    </row>
    <row r="143" spans="8:13" ht="14.25">
      <c r="H143" s="190"/>
      <c r="M143" s="190"/>
    </row>
    <row r="144" spans="8:13" ht="14.25">
      <c r="H144" s="190"/>
      <c r="M144" s="190"/>
    </row>
    <row r="145" spans="8:13" ht="14.25">
      <c r="H145" s="190"/>
      <c r="M145" s="190"/>
    </row>
    <row r="146" spans="8:13" ht="14.25">
      <c r="H146" s="190"/>
      <c r="M146" s="190"/>
    </row>
    <row r="147" spans="8:13" ht="14.25">
      <c r="H147" s="190"/>
      <c r="M147" s="190"/>
    </row>
    <row r="148" spans="8:13" ht="14.25">
      <c r="H148" s="190"/>
      <c r="M148" s="190"/>
    </row>
  </sheetData>
  <sheetProtection/>
  <mergeCells count="2">
    <mergeCell ref="A2:C2"/>
    <mergeCell ref="B17:C1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6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4" sqref="H14"/>
    </sheetView>
  </sheetViews>
  <sheetFormatPr defaultColWidth="9.140625" defaultRowHeight="12.75"/>
  <cols>
    <col min="1" max="1" width="2.8515625" style="485" customWidth="1"/>
    <col min="2" max="2" width="4.28125" style="485" customWidth="1"/>
    <col min="3" max="3" width="69.8515625" style="496" customWidth="1"/>
    <col min="4" max="7" width="10.7109375" style="488" customWidth="1"/>
    <col min="8" max="8" width="10.7109375" style="489" customWidth="1"/>
    <col min="9" max="9" width="10.7109375" style="488" customWidth="1"/>
    <col min="10" max="10" width="10.7109375" style="495" customWidth="1"/>
    <col min="11" max="11" width="9.421875" style="488" customWidth="1"/>
    <col min="12" max="12" width="10.7109375" style="488" customWidth="1"/>
    <col min="13" max="13" width="10.7109375" style="489" customWidth="1"/>
    <col min="14" max="14" width="9.140625" style="488" customWidth="1"/>
    <col min="15" max="16384" width="9.140625" style="485" customWidth="1"/>
  </cols>
  <sheetData>
    <row r="1" spans="1:14" s="469" customFormat="1" ht="20.25">
      <c r="A1" s="468" t="s">
        <v>5</v>
      </c>
      <c r="D1" s="470"/>
      <c r="E1" s="470"/>
      <c r="F1" s="470"/>
      <c r="G1" s="470"/>
      <c r="H1" s="470"/>
      <c r="I1" s="470"/>
      <c r="J1" s="671"/>
      <c r="K1" s="470"/>
      <c r="L1" s="470"/>
      <c r="M1" s="470"/>
      <c r="N1" s="470"/>
    </row>
    <row r="2" spans="1:14" s="472" customFormat="1" ht="45">
      <c r="A2" s="1024" t="s">
        <v>52</v>
      </c>
      <c r="B2" s="1024"/>
      <c r="C2" s="1024"/>
      <c r="D2" s="471" t="s">
        <v>378</v>
      </c>
      <c r="E2" s="471" t="s">
        <v>389</v>
      </c>
      <c r="F2" s="471" t="s">
        <v>391</v>
      </c>
      <c r="G2" s="471" t="s">
        <v>414</v>
      </c>
      <c r="H2" s="139" t="s">
        <v>432</v>
      </c>
      <c r="I2" s="139" t="s">
        <v>433</v>
      </c>
      <c r="J2" s="139" t="s">
        <v>434</v>
      </c>
      <c r="K2" s="684"/>
      <c r="L2" s="139" t="s">
        <v>435</v>
      </c>
      <c r="M2" s="268" t="s">
        <v>436</v>
      </c>
      <c r="N2" s="139" t="s">
        <v>437</v>
      </c>
    </row>
    <row r="3" spans="1:14" s="474" customFormat="1" ht="10.5" customHeight="1">
      <c r="A3" s="473"/>
      <c r="D3" s="475"/>
      <c r="E3" s="475"/>
      <c r="F3" s="475"/>
      <c r="G3" s="475"/>
      <c r="H3" s="476"/>
      <c r="I3" s="475"/>
      <c r="J3" s="481"/>
      <c r="K3" s="475"/>
      <c r="L3" s="475"/>
      <c r="M3" s="476"/>
      <c r="N3" s="475"/>
    </row>
    <row r="4" spans="1:14" s="474" customFormat="1" ht="15">
      <c r="A4" s="29" t="s">
        <v>333</v>
      </c>
      <c r="D4" s="477"/>
      <c r="E4" s="477"/>
      <c r="F4" s="477"/>
      <c r="G4" s="477"/>
      <c r="H4" s="478"/>
      <c r="I4" s="479"/>
      <c r="J4" s="482"/>
      <c r="K4" s="479"/>
      <c r="L4" s="475"/>
      <c r="M4" s="476"/>
      <c r="N4" s="475"/>
    </row>
    <row r="5" spans="1:14" s="480" customFormat="1" ht="15">
      <c r="A5" s="15" t="s">
        <v>5</v>
      </c>
      <c r="D5" s="475">
        <v>236</v>
      </c>
      <c r="E5" s="475">
        <v>205</v>
      </c>
      <c r="F5" s="475">
        <v>76</v>
      </c>
      <c r="G5" s="475">
        <v>251</v>
      </c>
      <c r="H5" s="62">
        <v>254</v>
      </c>
      <c r="I5" s="51">
        <v>1.195219123505975</v>
      </c>
      <c r="J5" s="51">
        <v>7.6271186440677985</v>
      </c>
      <c r="K5" s="7"/>
      <c r="L5" s="7">
        <v>505</v>
      </c>
      <c r="M5" s="62">
        <v>581</v>
      </c>
      <c r="N5" s="51">
        <v>15.049504950495042</v>
      </c>
    </row>
    <row r="6" spans="2:14" s="480" customFormat="1" ht="17.25">
      <c r="B6" s="15" t="s">
        <v>396</v>
      </c>
      <c r="D6" s="482">
        <v>9</v>
      </c>
      <c r="E6" s="482">
        <v>-24</v>
      </c>
      <c r="F6" s="482">
        <v>-100</v>
      </c>
      <c r="G6" s="482">
        <v>58</v>
      </c>
      <c r="H6" s="654">
        <v>61</v>
      </c>
      <c r="I6" s="51">
        <v>5.1724137931034475</v>
      </c>
      <c r="J6" s="51" t="s">
        <v>458</v>
      </c>
      <c r="K6" s="51"/>
      <c r="L6" s="51">
        <v>23</v>
      </c>
      <c r="M6" s="654">
        <v>19</v>
      </c>
      <c r="N6" s="51">
        <v>-17.391304347826086</v>
      </c>
    </row>
    <row r="7" spans="2:14" s="480" customFormat="1" ht="17.25">
      <c r="B7" s="15" t="s">
        <v>388</v>
      </c>
      <c r="C7" s="483"/>
      <c r="D7" s="475">
        <v>225</v>
      </c>
      <c r="E7" s="475">
        <v>229</v>
      </c>
      <c r="F7" s="475">
        <v>173</v>
      </c>
      <c r="G7" s="475">
        <v>193</v>
      </c>
      <c r="H7" s="62">
        <v>197</v>
      </c>
      <c r="I7" s="51">
        <v>2.0725388601036343</v>
      </c>
      <c r="J7" s="51">
        <v>-12.444444444444446</v>
      </c>
      <c r="K7" s="7"/>
      <c r="L7" s="7">
        <v>480</v>
      </c>
      <c r="M7" s="62">
        <v>563</v>
      </c>
      <c r="N7" s="51">
        <v>17.29166666666666</v>
      </c>
    </row>
    <row r="8" spans="3:14" s="484" customFormat="1" ht="17.25">
      <c r="C8" s="45" t="s">
        <v>397</v>
      </c>
      <c r="D8" s="475">
        <v>179</v>
      </c>
      <c r="E8" s="475">
        <v>218</v>
      </c>
      <c r="F8" s="475">
        <v>130</v>
      </c>
      <c r="G8" s="475">
        <v>190</v>
      </c>
      <c r="H8" s="62">
        <v>190</v>
      </c>
      <c r="I8" s="51">
        <v>0</v>
      </c>
      <c r="J8" s="51">
        <v>6.145251396648055</v>
      </c>
      <c r="K8" s="7"/>
      <c r="L8" s="7">
        <v>439</v>
      </c>
      <c r="M8" s="62">
        <v>510</v>
      </c>
      <c r="N8" s="51">
        <v>16.17312072892938</v>
      </c>
    </row>
    <row r="9" spans="2:14" ht="14.25">
      <c r="B9" s="486"/>
      <c r="C9" s="487" t="s">
        <v>33</v>
      </c>
      <c r="D9" s="488">
        <v>66</v>
      </c>
      <c r="E9" s="488">
        <v>89</v>
      </c>
      <c r="F9" s="488">
        <v>85</v>
      </c>
      <c r="G9" s="488">
        <v>77</v>
      </c>
      <c r="H9" s="60">
        <v>83</v>
      </c>
      <c r="I9" s="70">
        <v>7.792207792207795</v>
      </c>
      <c r="J9" s="70">
        <v>25.757575757575758</v>
      </c>
      <c r="K9" s="59"/>
      <c r="L9" s="59">
        <v>164</v>
      </c>
      <c r="M9" s="60">
        <v>245</v>
      </c>
      <c r="N9" s="70">
        <v>49.390243902439025</v>
      </c>
    </row>
    <row r="10" spans="2:14" ht="14.25">
      <c r="B10" s="486"/>
      <c r="C10" s="487" t="s">
        <v>34</v>
      </c>
      <c r="D10" s="488">
        <v>17</v>
      </c>
      <c r="E10" s="488">
        <v>33</v>
      </c>
      <c r="F10" s="495">
        <v>13</v>
      </c>
      <c r="G10" s="70">
        <v>13</v>
      </c>
      <c r="H10" s="676">
        <v>14</v>
      </c>
      <c r="I10" s="70">
        <v>7.692307692307687</v>
      </c>
      <c r="J10" s="70">
        <v>-17.647058823529417</v>
      </c>
      <c r="K10" s="59"/>
      <c r="L10" s="59">
        <v>31</v>
      </c>
      <c r="M10" s="60">
        <v>40</v>
      </c>
      <c r="N10" s="70">
        <v>29.032258064516125</v>
      </c>
    </row>
    <row r="11" spans="2:14" ht="14.25">
      <c r="B11" s="486"/>
      <c r="C11" s="487" t="s">
        <v>48</v>
      </c>
      <c r="D11" s="488">
        <v>3</v>
      </c>
      <c r="E11" s="488">
        <v>49</v>
      </c>
      <c r="F11" s="495">
        <v>-1</v>
      </c>
      <c r="G11" s="70">
        <v>11</v>
      </c>
      <c r="H11" s="676">
        <v>27</v>
      </c>
      <c r="I11" s="70" t="s">
        <v>458</v>
      </c>
      <c r="J11" s="70" t="s">
        <v>458</v>
      </c>
      <c r="K11" s="59"/>
      <c r="L11" s="59">
        <v>4</v>
      </c>
      <c r="M11" s="60">
        <v>37</v>
      </c>
      <c r="N11" s="70" t="s">
        <v>458</v>
      </c>
    </row>
    <row r="12" spans="2:14" ht="14.25">
      <c r="B12" s="486"/>
      <c r="C12" s="487" t="s">
        <v>251</v>
      </c>
      <c r="D12" s="488">
        <v>90</v>
      </c>
      <c r="E12" s="488">
        <v>47</v>
      </c>
      <c r="F12" s="488">
        <v>34</v>
      </c>
      <c r="G12" s="488">
        <v>86</v>
      </c>
      <c r="H12" s="60">
        <v>68</v>
      </c>
      <c r="I12" s="70">
        <v>-20.93023255813954</v>
      </c>
      <c r="J12" s="70">
        <v>-24.444444444444446</v>
      </c>
      <c r="K12" s="59"/>
      <c r="L12" s="59">
        <v>224</v>
      </c>
      <c r="M12" s="60">
        <v>188</v>
      </c>
      <c r="N12" s="70">
        <v>-16.07142857142857</v>
      </c>
    </row>
    <row r="13" spans="2:14" ht="14.25">
      <c r="B13" s="486"/>
      <c r="C13" s="487" t="s">
        <v>51</v>
      </c>
      <c r="D13" s="70">
        <v>3</v>
      </c>
      <c r="E13" s="70">
        <v>0</v>
      </c>
      <c r="F13" s="495">
        <v>-1</v>
      </c>
      <c r="G13" s="495">
        <v>3</v>
      </c>
      <c r="H13" s="945">
        <v>-2</v>
      </c>
      <c r="I13" s="70" t="s">
        <v>320</v>
      </c>
      <c r="J13" s="70" t="s">
        <v>320</v>
      </c>
      <c r="K13" s="59"/>
      <c r="L13" s="59">
        <v>16</v>
      </c>
      <c r="M13" s="1001">
        <v>0</v>
      </c>
      <c r="N13" s="70">
        <v>-100</v>
      </c>
    </row>
    <row r="14" spans="3:14" s="484" customFormat="1" ht="16.5">
      <c r="C14" s="45" t="s">
        <v>365</v>
      </c>
      <c r="D14" s="481">
        <v>46</v>
      </c>
      <c r="E14" s="481">
        <v>11</v>
      </c>
      <c r="F14" s="482">
        <v>43</v>
      </c>
      <c r="G14" s="51">
        <v>3</v>
      </c>
      <c r="H14" s="654">
        <v>7</v>
      </c>
      <c r="I14" s="51" t="s">
        <v>458</v>
      </c>
      <c r="J14" s="51">
        <v>-84.78260869565217</v>
      </c>
      <c r="K14" s="7"/>
      <c r="L14" s="51">
        <v>41</v>
      </c>
      <c r="M14" s="60">
        <v>53</v>
      </c>
      <c r="N14" s="51">
        <v>29.268292682926834</v>
      </c>
    </row>
    <row r="15" spans="1:14" s="474" customFormat="1" ht="14.25" customHeight="1">
      <c r="A15" s="480"/>
      <c r="B15" s="679" t="s">
        <v>362</v>
      </c>
      <c r="C15" s="492"/>
      <c r="D15" s="481">
        <v>2</v>
      </c>
      <c r="E15" s="481">
        <v>0</v>
      </c>
      <c r="F15" s="481">
        <v>3</v>
      </c>
      <c r="G15" s="70">
        <v>0</v>
      </c>
      <c r="H15" s="654">
        <v>-4</v>
      </c>
      <c r="I15" s="51" t="s">
        <v>320</v>
      </c>
      <c r="J15" s="51" t="s">
        <v>320</v>
      </c>
      <c r="K15" s="7"/>
      <c r="L15" s="481">
        <v>2</v>
      </c>
      <c r="M15" s="654">
        <v>-1</v>
      </c>
      <c r="N15" s="51" t="s">
        <v>320</v>
      </c>
    </row>
    <row r="16" spans="3:14" ht="14.25">
      <c r="C16" s="485"/>
      <c r="D16" s="491"/>
      <c r="E16" s="491"/>
      <c r="F16" s="491"/>
      <c r="G16" s="491"/>
      <c r="H16" s="60"/>
      <c r="I16" s="70"/>
      <c r="J16" s="70"/>
      <c r="K16" s="59"/>
      <c r="L16" s="59"/>
      <c r="M16" s="60"/>
      <c r="N16" s="248"/>
    </row>
    <row r="17" spans="1:14" ht="17.25">
      <c r="A17" s="44" t="s">
        <v>386</v>
      </c>
      <c r="B17" s="474"/>
      <c r="C17" s="474"/>
      <c r="D17" s="491"/>
      <c r="E17" s="491"/>
      <c r="F17" s="491"/>
      <c r="G17" s="491"/>
      <c r="H17" s="60"/>
      <c r="I17" s="376"/>
      <c r="J17" s="376"/>
      <c r="K17" s="491"/>
      <c r="M17" s="181"/>
      <c r="N17" s="248"/>
    </row>
    <row r="18" spans="1:14" ht="15">
      <c r="A18" s="44"/>
      <c r="B18" s="474"/>
      <c r="C18" s="474"/>
      <c r="D18" s="491"/>
      <c r="E18" s="491"/>
      <c r="F18" s="491"/>
      <c r="G18" s="491"/>
      <c r="H18" s="60"/>
      <c r="I18" s="376"/>
      <c r="J18" s="376"/>
      <c r="K18" s="491"/>
      <c r="M18" s="181"/>
      <c r="N18" s="248"/>
    </row>
    <row r="19" spans="1:14" ht="15">
      <c r="A19" s="14" t="s">
        <v>380</v>
      </c>
      <c r="B19" s="474"/>
      <c r="C19" s="474"/>
      <c r="D19" s="491"/>
      <c r="E19" s="491"/>
      <c r="F19" s="491"/>
      <c r="G19" s="491"/>
      <c r="H19" s="60"/>
      <c r="I19" s="376"/>
      <c r="J19" s="376"/>
      <c r="K19" s="491"/>
      <c r="M19" s="181"/>
      <c r="N19" s="248"/>
    </row>
    <row r="20" spans="2:15" ht="14.25">
      <c r="B20" s="484" t="s">
        <v>87</v>
      </c>
      <c r="C20" s="494"/>
      <c r="D20" s="491"/>
      <c r="E20" s="491"/>
      <c r="F20" s="491"/>
      <c r="G20" s="491"/>
      <c r="H20" s="60"/>
      <c r="I20" s="70"/>
      <c r="J20" s="70"/>
      <c r="K20" s="491"/>
      <c r="L20" s="59"/>
      <c r="M20" s="60"/>
      <c r="N20" s="59"/>
      <c r="O20" s="10"/>
    </row>
    <row r="21" spans="3:15" ht="14.25">
      <c r="C21" s="494" t="s">
        <v>118</v>
      </c>
      <c r="D21" s="488">
        <v>82</v>
      </c>
      <c r="E21" s="488">
        <v>102</v>
      </c>
      <c r="F21" s="488">
        <v>22</v>
      </c>
      <c r="G21" s="488">
        <v>49</v>
      </c>
      <c r="H21" s="60">
        <v>82</v>
      </c>
      <c r="I21" s="70">
        <v>67.34693877551021</v>
      </c>
      <c r="J21" s="70">
        <v>0</v>
      </c>
      <c r="K21" s="59"/>
      <c r="L21" s="59">
        <v>181</v>
      </c>
      <c r="M21" s="60">
        <v>184</v>
      </c>
      <c r="N21" s="70">
        <v>1.6574585635359185</v>
      </c>
      <c r="O21" s="10"/>
    </row>
    <row r="22" spans="3:15" ht="14.25">
      <c r="C22" s="485" t="s">
        <v>119</v>
      </c>
      <c r="D22" s="488">
        <v>54</v>
      </c>
      <c r="E22" s="488">
        <v>85</v>
      </c>
      <c r="F22" s="488">
        <v>80</v>
      </c>
      <c r="G22" s="488">
        <v>105</v>
      </c>
      <c r="H22" s="60">
        <v>82</v>
      </c>
      <c r="I22" s="70">
        <v>-21.904761904761905</v>
      </c>
      <c r="J22" s="70">
        <v>51.85185185185186</v>
      </c>
      <c r="K22" s="59"/>
      <c r="L22" s="59">
        <v>253</v>
      </c>
      <c r="M22" s="60">
        <v>232</v>
      </c>
      <c r="N22" s="70">
        <v>-8.300395256916993</v>
      </c>
      <c r="O22" s="10"/>
    </row>
    <row r="23" spans="2:15" ht="14.25">
      <c r="B23" s="484" t="s">
        <v>86</v>
      </c>
      <c r="C23" s="485"/>
      <c r="H23" s="181"/>
      <c r="I23" s="823"/>
      <c r="J23" s="823"/>
      <c r="K23" s="59"/>
      <c r="L23" s="59"/>
      <c r="M23" s="60"/>
      <c r="N23" s="59"/>
      <c r="O23" s="10"/>
    </row>
    <row r="24" spans="3:15" ht="14.25">
      <c r="C24" s="485" t="s">
        <v>41</v>
      </c>
      <c r="D24" s="495">
        <v>0</v>
      </c>
      <c r="E24" s="495">
        <v>0</v>
      </c>
      <c r="F24" s="495">
        <v>0</v>
      </c>
      <c r="G24" s="495">
        <v>0</v>
      </c>
      <c r="H24" s="676">
        <v>0</v>
      </c>
      <c r="I24" s="70">
        <v>0</v>
      </c>
      <c r="J24" s="70">
        <v>0</v>
      </c>
      <c r="L24" s="70">
        <v>0</v>
      </c>
      <c r="M24" s="676">
        <v>1</v>
      </c>
      <c r="N24" s="70" t="s">
        <v>320</v>
      </c>
      <c r="O24" s="10"/>
    </row>
    <row r="25" spans="3:15" ht="14.25">
      <c r="C25" s="485" t="s">
        <v>42</v>
      </c>
      <c r="D25" s="488">
        <v>8</v>
      </c>
      <c r="E25" s="488">
        <v>9</v>
      </c>
      <c r="F25" s="488">
        <v>9</v>
      </c>
      <c r="G25" s="488">
        <v>9</v>
      </c>
      <c r="H25" s="60">
        <v>18</v>
      </c>
      <c r="I25" s="70">
        <v>100</v>
      </c>
      <c r="J25" s="70" t="s">
        <v>458</v>
      </c>
      <c r="L25" s="59">
        <v>130</v>
      </c>
      <c r="M25" s="60">
        <v>31</v>
      </c>
      <c r="N25" s="70">
        <v>-76.15384615384615</v>
      </c>
      <c r="O25" s="10"/>
    </row>
    <row r="26" spans="3:15" ht="14.25">
      <c r="C26" s="485" t="s">
        <v>43</v>
      </c>
      <c r="D26" s="488">
        <v>4</v>
      </c>
      <c r="E26" s="488">
        <v>20</v>
      </c>
      <c r="F26" s="488">
        <v>6</v>
      </c>
      <c r="G26" s="488">
        <v>3</v>
      </c>
      <c r="H26" s="60">
        <v>6</v>
      </c>
      <c r="I26" s="70">
        <v>100</v>
      </c>
      <c r="J26" s="70">
        <v>50</v>
      </c>
      <c r="L26" s="59">
        <v>34</v>
      </c>
      <c r="M26" s="60">
        <v>15</v>
      </c>
      <c r="N26" s="70">
        <v>-55.88235294117647</v>
      </c>
      <c r="O26" s="10"/>
    </row>
    <row r="27" spans="3:15" ht="14.25">
      <c r="C27" s="485"/>
      <c r="H27" s="60"/>
      <c r="I27" s="70"/>
      <c r="J27" s="70"/>
      <c r="L27" s="59"/>
      <c r="M27" s="60"/>
      <c r="N27" s="70"/>
      <c r="O27" s="742"/>
    </row>
    <row r="28" spans="1:15" ht="15">
      <c r="A28" s="14" t="s">
        <v>381</v>
      </c>
      <c r="C28" s="485"/>
      <c r="D28" s="488">
        <v>55</v>
      </c>
      <c r="E28" s="488">
        <v>60</v>
      </c>
      <c r="F28" s="488">
        <v>43</v>
      </c>
      <c r="G28" s="488">
        <v>48</v>
      </c>
      <c r="H28" s="60">
        <v>50</v>
      </c>
      <c r="I28" s="70">
        <v>4.166666666666674</v>
      </c>
      <c r="J28" s="70">
        <v>-9.090909090909093</v>
      </c>
      <c r="L28" s="59">
        <v>169</v>
      </c>
      <c r="M28" s="60">
        <v>141</v>
      </c>
      <c r="N28" s="70">
        <v>-16.568047337278102</v>
      </c>
      <c r="O28" s="742"/>
    </row>
    <row r="29" spans="1:15" ht="15">
      <c r="A29" s="14" t="s">
        <v>385</v>
      </c>
      <c r="C29" s="485"/>
      <c r="D29" s="495">
        <v>46</v>
      </c>
      <c r="E29" s="495">
        <v>11</v>
      </c>
      <c r="F29" s="495">
        <v>43</v>
      </c>
      <c r="G29" s="488">
        <v>3</v>
      </c>
      <c r="H29" s="60">
        <v>7</v>
      </c>
      <c r="I29" s="70" t="s">
        <v>458</v>
      </c>
      <c r="J29" s="70">
        <v>-84.78260869565217</v>
      </c>
      <c r="L29" s="70">
        <v>41</v>
      </c>
      <c r="M29" s="60">
        <v>53</v>
      </c>
      <c r="N29" s="70">
        <v>29.268292682926834</v>
      </c>
      <c r="O29" s="742"/>
    </row>
    <row r="30" spans="2:15" s="480" customFormat="1" ht="17.25">
      <c r="B30" s="8" t="s">
        <v>388</v>
      </c>
      <c r="D30" s="475">
        <v>225</v>
      </c>
      <c r="E30" s="475">
        <v>229</v>
      </c>
      <c r="F30" s="475">
        <v>173</v>
      </c>
      <c r="G30" s="475">
        <v>193</v>
      </c>
      <c r="H30" s="62">
        <v>197</v>
      </c>
      <c r="I30" s="51">
        <v>2.0725388601036343</v>
      </c>
      <c r="J30" s="51">
        <v>-12.444444444444446</v>
      </c>
      <c r="K30" s="475"/>
      <c r="L30" s="7">
        <v>480</v>
      </c>
      <c r="M30" s="62">
        <v>563</v>
      </c>
      <c r="N30" s="51">
        <v>17.29166666666666</v>
      </c>
      <c r="O30" s="8"/>
    </row>
    <row r="31" spans="4:14" ht="14.25">
      <c r="D31" s="497"/>
      <c r="E31" s="497"/>
      <c r="F31" s="497"/>
      <c r="G31" s="497"/>
      <c r="H31" s="60"/>
      <c r="I31" s="70"/>
      <c r="J31" s="70"/>
      <c r="K31" s="490"/>
      <c r="L31" s="59"/>
      <c r="M31" s="60"/>
      <c r="N31" s="59"/>
    </row>
    <row r="32" spans="4:14" ht="14.25">
      <c r="D32" s="497"/>
      <c r="E32" s="497"/>
      <c r="F32" s="497"/>
      <c r="G32" s="497"/>
      <c r="H32" s="60"/>
      <c r="I32" s="70"/>
      <c r="J32" s="70"/>
      <c r="K32" s="490"/>
      <c r="M32" s="60"/>
      <c r="N32" s="59"/>
    </row>
    <row r="33" spans="2:11" ht="14.25">
      <c r="B33" s="198" t="s">
        <v>245</v>
      </c>
      <c r="C33" s="759" t="s">
        <v>377</v>
      </c>
      <c r="D33" s="497"/>
      <c r="E33" s="497"/>
      <c r="F33" s="497"/>
      <c r="G33" s="497"/>
      <c r="I33" s="495"/>
      <c r="K33" s="490"/>
    </row>
    <row r="34" spans="2:12" ht="14.25">
      <c r="B34" s="198" t="s">
        <v>304</v>
      </c>
      <c r="C34" s="198" t="s">
        <v>398</v>
      </c>
      <c r="D34" s="497"/>
      <c r="E34" s="497"/>
      <c r="F34" s="497"/>
      <c r="G34" s="497"/>
      <c r="H34" s="493"/>
      <c r="K34" s="490"/>
      <c r="L34" s="490"/>
    </row>
    <row r="35" spans="2:14" ht="14.25">
      <c r="B35" s="759" t="s">
        <v>320</v>
      </c>
      <c r="C35" s="198" t="s">
        <v>319</v>
      </c>
      <c r="D35" s="497"/>
      <c r="E35" s="497"/>
      <c r="F35" s="497"/>
      <c r="G35" s="497"/>
      <c r="H35" s="493"/>
      <c r="I35" s="490"/>
      <c r="J35" s="672"/>
      <c r="K35" s="490"/>
      <c r="L35" s="490"/>
      <c r="M35" s="493"/>
      <c r="N35" s="490"/>
    </row>
    <row r="36" spans="8:14" ht="14.25">
      <c r="H36" s="493"/>
      <c r="I36" s="490"/>
      <c r="J36" s="672"/>
      <c r="K36" s="490"/>
      <c r="L36" s="490"/>
      <c r="M36" s="493"/>
      <c r="N36" s="490"/>
    </row>
    <row r="37" spans="8:14" ht="14.25">
      <c r="H37" s="493"/>
      <c r="I37" s="490"/>
      <c r="J37" s="672"/>
      <c r="K37" s="490"/>
      <c r="L37" s="490"/>
      <c r="M37" s="493"/>
      <c r="N37" s="490"/>
    </row>
    <row r="38" spans="8:14" ht="14.25">
      <c r="H38" s="493"/>
      <c r="I38" s="490"/>
      <c r="J38" s="672"/>
      <c r="K38" s="490"/>
      <c r="L38" s="490"/>
      <c r="M38" s="493"/>
      <c r="N38" s="490"/>
    </row>
    <row r="39" spans="8:14" ht="14.25">
      <c r="H39" s="493"/>
      <c r="I39" s="490"/>
      <c r="J39" s="672"/>
      <c r="K39" s="490"/>
      <c r="L39" s="490"/>
      <c r="M39" s="493"/>
      <c r="N39" s="490"/>
    </row>
    <row r="40" spans="8:14" ht="14.25">
      <c r="H40" s="493"/>
      <c r="I40" s="490"/>
      <c r="J40" s="672"/>
      <c r="K40" s="490"/>
      <c r="L40" s="490"/>
      <c r="M40" s="493"/>
      <c r="N40" s="490"/>
    </row>
    <row r="41" spans="8:14" ht="14.25">
      <c r="H41" s="493"/>
      <c r="I41" s="490"/>
      <c r="J41" s="672"/>
      <c r="K41" s="490"/>
      <c r="L41" s="490"/>
      <c r="M41" s="493"/>
      <c r="N41" s="490"/>
    </row>
    <row r="42" spans="8:14" ht="14.25">
      <c r="H42" s="493"/>
      <c r="I42" s="490"/>
      <c r="J42" s="672"/>
      <c r="K42" s="490"/>
      <c r="L42" s="490"/>
      <c r="M42" s="493"/>
      <c r="N42" s="490"/>
    </row>
    <row r="43" spans="8:14" ht="14.25">
      <c r="H43" s="493"/>
      <c r="I43" s="490"/>
      <c r="J43" s="672"/>
      <c r="K43" s="490"/>
      <c r="L43" s="490"/>
      <c r="M43" s="493"/>
      <c r="N43" s="490"/>
    </row>
    <row r="44" spans="8:13" ht="14.25">
      <c r="H44" s="493"/>
      <c r="M44" s="493"/>
    </row>
    <row r="45" spans="8:13" ht="14.25">
      <c r="H45" s="493"/>
      <c r="M45" s="493"/>
    </row>
    <row r="46" spans="8:13" ht="14.25">
      <c r="H46" s="498"/>
      <c r="M46" s="498"/>
    </row>
    <row r="47" spans="8:13" ht="14.25">
      <c r="H47" s="498"/>
      <c r="M47" s="498"/>
    </row>
    <row r="48" spans="8:13" ht="14.25">
      <c r="H48" s="498"/>
      <c r="M48" s="498"/>
    </row>
    <row r="49" spans="8:13" ht="14.25">
      <c r="H49" s="498"/>
      <c r="M49" s="498"/>
    </row>
    <row r="50" spans="8:13" ht="14.25">
      <c r="H50" s="498"/>
      <c r="M50" s="498"/>
    </row>
    <row r="51" spans="8:13" ht="14.25">
      <c r="H51" s="498"/>
      <c r="M51" s="498"/>
    </row>
    <row r="52" spans="8:13" ht="14.25">
      <c r="H52" s="498"/>
      <c r="M52" s="498"/>
    </row>
    <row r="53" spans="8:13" ht="14.25">
      <c r="H53" s="498"/>
      <c r="M53" s="498"/>
    </row>
    <row r="54" spans="8:13" ht="14.25">
      <c r="H54" s="498"/>
      <c r="M54" s="498"/>
    </row>
    <row r="55" spans="8:13" ht="14.25">
      <c r="H55" s="498"/>
      <c r="M55" s="498"/>
    </row>
    <row r="56" spans="8:13" ht="14.25">
      <c r="H56" s="498"/>
      <c r="M56" s="498"/>
    </row>
    <row r="57" spans="8:13" ht="14.25">
      <c r="H57" s="498"/>
      <c r="M57" s="498"/>
    </row>
    <row r="58" spans="8:13" ht="14.25">
      <c r="H58" s="498"/>
      <c r="M58" s="498"/>
    </row>
    <row r="59" spans="8:13" ht="14.25">
      <c r="H59" s="498"/>
      <c r="M59" s="498"/>
    </row>
    <row r="60" spans="8:13" ht="14.25">
      <c r="H60" s="498"/>
      <c r="M60" s="498"/>
    </row>
    <row r="61" spans="8:13" ht="14.25">
      <c r="H61" s="498"/>
      <c r="M61" s="498"/>
    </row>
    <row r="62" spans="8:13" ht="14.25">
      <c r="H62" s="498"/>
      <c r="M62" s="498"/>
    </row>
    <row r="63" spans="8:13" ht="14.25">
      <c r="H63" s="498"/>
      <c r="M63" s="498"/>
    </row>
    <row r="64" spans="8:13" ht="14.25">
      <c r="H64" s="498"/>
      <c r="M64" s="498"/>
    </row>
    <row r="65" spans="8:13" ht="14.25">
      <c r="H65" s="498"/>
      <c r="M65" s="498"/>
    </row>
    <row r="66" spans="8:13" ht="14.25">
      <c r="H66" s="498"/>
      <c r="M66" s="498"/>
    </row>
    <row r="67" spans="8:13" ht="14.25">
      <c r="H67" s="498"/>
      <c r="M67" s="498"/>
    </row>
    <row r="68" spans="8:13" ht="14.25">
      <c r="H68" s="498"/>
      <c r="M68" s="498"/>
    </row>
    <row r="69" spans="8:13" ht="14.25">
      <c r="H69" s="498"/>
      <c r="M69" s="498"/>
    </row>
    <row r="70" spans="8:13" ht="14.25">
      <c r="H70" s="498"/>
      <c r="M70" s="498"/>
    </row>
    <row r="71" spans="8:13" ht="14.25">
      <c r="H71" s="498"/>
      <c r="M71" s="498"/>
    </row>
    <row r="72" spans="8:13" ht="14.25">
      <c r="H72" s="498"/>
      <c r="M72" s="498"/>
    </row>
    <row r="73" spans="8:13" ht="14.25">
      <c r="H73" s="498"/>
      <c r="M73" s="498"/>
    </row>
    <row r="74" spans="8:13" ht="14.25">
      <c r="H74" s="498"/>
      <c r="M74" s="498"/>
    </row>
    <row r="75" spans="8:13" ht="14.25">
      <c r="H75" s="498"/>
      <c r="M75" s="498"/>
    </row>
    <row r="76" spans="8:13" ht="14.25">
      <c r="H76" s="498"/>
      <c r="M76" s="498"/>
    </row>
    <row r="77" spans="8:13" ht="14.25">
      <c r="H77" s="498"/>
      <c r="M77" s="498"/>
    </row>
    <row r="78" spans="8:13" ht="14.25">
      <c r="H78" s="498"/>
      <c r="M78" s="498"/>
    </row>
    <row r="79" spans="8:13" ht="14.25">
      <c r="H79" s="498"/>
      <c r="M79" s="498"/>
    </row>
    <row r="80" spans="8:13" ht="14.25">
      <c r="H80" s="498"/>
      <c r="M80" s="498"/>
    </row>
    <row r="81" spans="8:13" ht="14.25">
      <c r="H81" s="498"/>
      <c r="M81" s="498"/>
    </row>
    <row r="82" spans="8:13" ht="14.25">
      <c r="H82" s="498"/>
      <c r="M82" s="498"/>
    </row>
    <row r="83" spans="8:13" ht="14.25">
      <c r="H83" s="498"/>
      <c r="M83" s="498"/>
    </row>
    <row r="84" spans="8:13" ht="14.25">
      <c r="H84" s="498"/>
      <c r="M84" s="498"/>
    </row>
    <row r="85" spans="8:13" ht="14.25">
      <c r="H85" s="498"/>
      <c r="M85" s="498"/>
    </row>
    <row r="86" spans="8:13" ht="14.25">
      <c r="H86" s="498"/>
      <c r="M86" s="498"/>
    </row>
    <row r="87" spans="8:13" ht="14.25">
      <c r="H87" s="498"/>
      <c r="M87" s="498"/>
    </row>
    <row r="88" spans="8:13" ht="14.25">
      <c r="H88" s="498"/>
      <c r="M88" s="498"/>
    </row>
    <row r="89" spans="8:13" ht="14.25">
      <c r="H89" s="498"/>
      <c r="M89" s="498"/>
    </row>
    <row r="90" spans="8:13" ht="14.25">
      <c r="H90" s="498"/>
      <c r="M90" s="498"/>
    </row>
    <row r="91" spans="8:13" ht="14.25">
      <c r="H91" s="498"/>
      <c r="M91" s="498"/>
    </row>
    <row r="92" spans="8:13" ht="14.25">
      <c r="H92" s="498"/>
      <c r="M92" s="498"/>
    </row>
    <row r="93" spans="8:13" ht="14.25">
      <c r="H93" s="498"/>
      <c r="M93" s="498"/>
    </row>
    <row r="94" spans="8:13" ht="14.25">
      <c r="H94" s="498"/>
      <c r="M94" s="498"/>
    </row>
    <row r="95" spans="8:13" ht="14.25">
      <c r="H95" s="498"/>
      <c r="M95" s="498"/>
    </row>
    <row r="96" spans="8:13" ht="14.25">
      <c r="H96" s="498"/>
      <c r="M96" s="498"/>
    </row>
    <row r="97" spans="8:13" ht="14.25">
      <c r="H97" s="498"/>
      <c r="M97" s="498"/>
    </row>
    <row r="98" spans="8:13" ht="14.25">
      <c r="H98" s="498"/>
      <c r="M98" s="498"/>
    </row>
    <row r="99" spans="8:13" ht="14.25">
      <c r="H99" s="498"/>
      <c r="M99" s="498"/>
    </row>
    <row r="100" spans="8:13" ht="14.25">
      <c r="H100" s="498"/>
      <c r="M100" s="498"/>
    </row>
    <row r="101" spans="8:13" ht="14.25">
      <c r="H101" s="498"/>
      <c r="M101" s="498"/>
    </row>
    <row r="102" spans="8:13" ht="14.25">
      <c r="H102" s="498"/>
      <c r="M102" s="498"/>
    </row>
    <row r="103" spans="8:13" ht="14.25">
      <c r="H103" s="498"/>
      <c r="M103" s="498"/>
    </row>
    <row r="104" spans="8:13" ht="14.25">
      <c r="H104" s="498"/>
      <c r="M104" s="498"/>
    </row>
    <row r="105" spans="8:13" ht="14.25">
      <c r="H105" s="498"/>
      <c r="M105" s="498"/>
    </row>
    <row r="106" spans="8:13" ht="14.25">
      <c r="H106" s="498"/>
      <c r="M106" s="498"/>
    </row>
    <row r="107" spans="8:13" ht="14.25">
      <c r="H107" s="498"/>
      <c r="M107" s="498"/>
    </row>
    <row r="108" spans="8:13" ht="14.25">
      <c r="H108" s="498"/>
      <c r="M108" s="498"/>
    </row>
    <row r="109" spans="8:13" ht="14.25">
      <c r="H109" s="498"/>
      <c r="M109" s="498"/>
    </row>
    <row r="110" spans="8:13" ht="14.25">
      <c r="H110" s="498"/>
      <c r="M110" s="498"/>
    </row>
    <row r="111" spans="8:13" ht="14.25">
      <c r="H111" s="498"/>
      <c r="M111" s="498"/>
    </row>
    <row r="112" spans="8:13" ht="14.25">
      <c r="H112" s="498"/>
      <c r="M112" s="498"/>
    </row>
    <row r="113" spans="8:13" ht="14.25">
      <c r="H113" s="498"/>
      <c r="M113" s="498"/>
    </row>
    <row r="114" spans="8:13" ht="14.25">
      <c r="H114" s="498"/>
      <c r="M114" s="498"/>
    </row>
    <row r="115" spans="8:13" ht="14.25">
      <c r="H115" s="498"/>
      <c r="M115" s="498"/>
    </row>
    <row r="116" spans="8:13" ht="14.25">
      <c r="H116" s="498"/>
      <c r="M116" s="498"/>
    </row>
    <row r="117" spans="8:13" ht="14.25">
      <c r="H117" s="498"/>
      <c r="M117" s="498"/>
    </row>
    <row r="118" spans="8:13" ht="14.25">
      <c r="H118" s="498"/>
      <c r="M118" s="498"/>
    </row>
    <row r="119" spans="8:13" ht="14.25">
      <c r="H119" s="498"/>
      <c r="M119" s="498"/>
    </row>
    <row r="120" spans="8:13" ht="14.25">
      <c r="H120" s="498"/>
      <c r="M120" s="498"/>
    </row>
    <row r="121" spans="8:13" ht="14.25">
      <c r="H121" s="498"/>
      <c r="M121" s="498"/>
    </row>
    <row r="122" spans="8:13" ht="14.25">
      <c r="H122" s="498"/>
      <c r="M122" s="498"/>
    </row>
    <row r="123" spans="8:13" ht="14.25">
      <c r="H123" s="498"/>
      <c r="M123" s="498"/>
    </row>
    <row r="124" spans="8:13" ht="14.25">
      <c r="H124" s="498"/>
      <c r="M124" s="498"/>
    </row>
    <row r="125" spans="8:13" ht="14.25">
      <c r="H125" s="498"/>
      <c r="M125" s="498"/>
    </row>
    <row r="126" spans="8:13" ht="14.25">
      <c r="H126" s="498"/>
      <c r="M126" s="498"/>
    </row>
    <row r="127" spans="8:13" ht="14.25">
      <c r="H127" s="498"/>
      <c r="M127" s="498"/>
    </row>
    <row r="128" spans="8:13" ht="14.25">
      <c r="H128" s="498"/>
      <c r="M128" s="498"/>
    </row>
    <row r="129" spans="8:13" ht="14.25">
      <c r="H129" s="498"/>
      <c r="M129" s="498"/>
    </row>
    <row r="130" spans="8:13" ht="14.25">
      <c r="H130" s="498"/>
      <c r="M130" s="498"/>
    </row>
    <row r="131" spans="8:13" ht="14.25">
      <c r="H131" s="498"/>
      <c r="M131" s="498"/>
    </row>
    <row r="132" spans="8:13" ht="14.25">
      <c r="H132" s="498"/>
      <c r="M132" s="498"/>
    </row>
    <row r="133" spans="8:13" ht="14.25">
      <c r="H133" s="498"/>
      <c r="M133" s="498"/>
    </row>
    <row r="134" spans="8:13" ht="14.25">
      <c r="H134" s="498"/>
      <c r="M134" s="498"/>
    </row>
    <row r="135" spans="8:13" ht="14.25">
      <c r="H135" s="498"/>
      <c r="M135" s="498"/>
    </row>
    <row r="136" spans="8:13" ht="14.25">
      <c r="H136" s="498"/>
      <c r="M136" s="498"/>
    </row>
    <row r="137" spans="8:13" ht="14.25">
      <c r="H137" s="498"/>
      <c r="M137" s="498"/>
    </row>
    <row r="138" spans="8:13" ht="14.25">
      <c r="H138" s="498"/>
      <c r="M138" s="498"/>
    </row>
    <row r="139" spans="8:13" ht="14.25">
      <c r="H139" s="498"/>
      <c r="M139" s="498"/>
    </row>
    <row r="140" spans="8:13" ht="14.25">
      <c r="H140" s="498"/>
      <c r="M140" s="498"/>
    </row>
    <row r="141" spans="8:13" ht="14.25">
      <c r="H141" s="498"/>
      <c r="M141" s="498"/>
    </row>
    <row r="142" spans="8:13" ht="14.25">
      <c r="H142" s="498"/>
      <c r="M142" s="498"/>
    </row>
    <row r="143" spans="8:13" ht="14.25">
      <c r="H143" s="498"/>
      <c r="M143" s="498"/>
    </row>
    <row r="144" spans="8:13" ht="14.25">
      <c r="H144" s="498"/>
      <c r="M144" s="498"/>
    </row>
    <row r="145" spans="8:13" ht="14.25">
      <c r="H145" s="498"/>
      <c r="M145" s="498"/>
    </row>
    <row r="146" spans="8:13" ht="14.25">
      <c r="H146" s="498"/>
      <c r="M146" s="498"/>
    </row>
    <row r="147" spans="8:13" ht="14.25">
      <c r="H147" s="498"/>
      <c r="M147" s="498"/>
    </row>
    <row r="148" spans="8:13" ht="14.25">
      <c r="H148" s="498"/>
      <c r="M148" s="498"/>
    </row>
    <row r="149" spans="8:13" ht="14.25">
      <c r="H149" s="498"/>
      <c r="M149" s="498"/>
    </row>
    <row r="150" spans="8:13" ht="14.25">
      <c r="H150" s="498"/>
      <c r="M150" s="498"/>
    </row>
    <row r="151" spans="8:13" ht="14.25">
      <c r="H151" s="499"/>
      <c r="M151" s="499"/>
    </row>
    <row r="152" spans="8:13" ht="14.25">
      <c r="H152" s="499"/>
      <c r="M152" s="499"/>
    </row>
    <row r="153" spans="8:13" ht="14.25">
      <c r="H153" s="499"/>
      <c r="M153" s="499"/>
    </row>
    <row r="154" spans="8:13" ht="14.25">
      <c r="H154" s="499"/>
      <c r="M154" s="499"/>
    </row>
    <row r="155" spans="8:13" ht="14.25">
      <c r="H155" s="499"/>
      <c r="M155" s="499"/>
    </row>
    <row r="156" spans="8:13" ht="14.25">
      <c r="H156" s="499"/>
      <c r="M156" s="499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8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P151"/>
  <sheetViews>
    <sheetView zoomScale="80" zoomScaleNormal="80" zoomScalePageLayoutView="0" workbookViewId="0" topLeftCell="A1">
      <pane xSplit="3" ySplit="3" topLeftCell="D4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I41" sqref="I41"/>
    </sheetView>
  </sheetViews>
  <sheetFormatPr defaultColWidth="9.140625" defaultRowHeight="12.75"/>
  <cols>
    <col min="1" max="1" width="3.00390625" style="12" customWidth="1"/>
    <col min="2" max="2" width="55.8515625" style="58" customWidth="1"/>
    <col min="3" max="3" width="1.1484375" style="5" customWidth="1"/>
    <col min="4" max="7" width="10.140625" style="40" customWidth="1"/>
    <col min="8" max="8" width="11.421875" style="57" customWidth="1"/>
    <col min="9" max="9" width="8.28125" style="40" customWidth="1"/>
    <col min="10" max="11" width="8.00390625" style="40" customWidth="1"/>
    <col min="12" max="16384" width="9.140625" style="12" customWidth="1"/>
  </cols>
  <sheetData>
    <row r="1" spans="1:11" s="24" customFormat="1" ht="20.25">
      <c r="A1" s="23" t="s">
        <v>14</v>
      </c>
      <c r="B1" s="240"/>
      <c r="D1" s="130"/>
      <c r="E1" s="130"/>
      <c r="F1" s="130"/>
      <c r="G1" s="130"/>
      <c r="H1" s="130"/>
      <c r="I1" s="61"/>
      <c r="J1" s="61"/>
      <c r="K1" s="61"/>
    </row>
    <row r="2" spans="1:11" s="26" customFormat="1" ht="60.75" customHeight="1">
      <c r="A2" s="1022" t="s">
        <v>52</v>
      </c>
      <c r="B2" s="1022"/>
      <c r="C2" s="1022"/>
      <c r="D2" s="362">
        <v>43344</v>
      </c>
      <c r="E2" s="362">
        <v>43435</v>
      </c>
      <c r="F2" s="362">
        <v>43525</v>
      </c>
      <c r="G2" s="362">
        <v>43617</v>
      </c>
      <c r="H2" s="363">
        <v>43709</v>
      </c>
      <c r="I2" s="362" t="s">
        <v>438</v>
      </c>
      <c r="J2" s="362" t="s">
        <v>439</v>
      </c>
      <c r="K2" s="362"/>
    </row>
    <row r="3" spans="1:11" s="14" customFormat="1" ht="6.75" customHeight="1">
      <c r="A3" s="4"/>
      <c r="B3" s="670"/>
      <c r="D3" s="7"/>
      <c r="E3" s="7"/>
      <c r="F3" s="7"/>
      <c r="G3" s="7"/>
      <c r="H3" s="183"/>
      <c r="I3" s="7"/>
      <c r="J3" s="7"/>
      <c r="K3" s="7"/>
    </row>
    <row r="4" spans="1:11" s="14" customFormat="1" ht="15">
      <c r="A4" s="22" t="s">
        <v>335</v>
      </c>
      <c r="B4" s="670"/>
      <c r="D4" s="7"/>
      <c r="E4" s="7"/>
      <c r="F4" s="7"/>
      <c r="G4" s="7"/>
      <c r="H4" s="62"/>
      <c r="I4" s="7"/>
      <c r="J4" s="7"/>
      <c r="K4" s="7"/>
    </row>
    <row r="5" spans="1:11" s="8" customFormat="1" ht="15">
      <c r="A5" s="15" t="s">
        <v>124</v>
      </c>
      <c r="B5" s="241"/>
      <c r="D5" s="7">
        <v>345101</v>
      </c>
      <c r="E5" s="7">
        <v>349645</v>
      </c>
      <c r="F5" s="7">
        <v>351773</v>
      </c>
      <c r="G5" s="7">
        <v>355365</v>
      </c>
      <c r="H5" s="62">
        <v>358373</v>
      </c>
      <c r="I5" s="7">
        <v>0.8464536462510441</v>
      </c>
      <c r="J5" s="7">
        <v>3.8458306408848397</v>
      </c>
      <c r="K5" s="188"/>
    </row>
    <row r="6" spans="1:11" s="8" customFormat="1" ht="15">
      <c r="A6" s="45" t="s">
        <v>64</v>
      </c>
      <c r="B6" s="241"/>
      <c r="D6" s="7"/>
      <c r="E6" s="7"/>
      <c r="F6" s="7"/>
      <c r="G6" s="7"/>
      <c r="H6" s="60"/>
      <c r="I6" s="7"/>
      <c r="J6" s="7"/>
      <c r="K6" s="188"/>
    </row>
    <row r="7" spans="1:11" ht="16.5">
      <c r="A7" s="19"/>
      <c r="B7" s="63" t="s">
        <v>371</v>
      </c>
      <c r="C7" s="12"/>
      <c r="D7" s="59">
        <v>2432</v>
      </c>
      <c r="E7" s="59">
        <v>2440</v>
      </c>
      <c r="F7" s="59">
        <v>2497</v>
      </c>
      <c r="G7" s="59">
        <v>2623</v>
      </c>
      <c r="H7" s="60">
        <v>2621</v>
      </c>
      <c r="I7" s="70">
        <v>-0.0762485703393101</v>
      </c>
      <c r="J7" s="70">
        <v>7.771381578947367</v>
      </c>
      <c r="K7" s="182"/>
    </row>
    <row r="8" spans="1:11" ht="16.5">
      <c r="A8" s="19"/>
      <c r="B8" s="63" t="s">
        <v>426</v>
      </c>
      <c r="C8" s="12"/>
      <c r="D8" s="59">
        <v>2294</v>
      </c>
      <c r="E8" s="59">
        <v>2202</v>
      </c>
      <c r="F8" s="59">
        <v>2215</v>
      </c>
      <c r="G8" s="59">
        <v>2268</v>
      </c>
      <c r="H8" s="60">
        <v>2316</v>
      </c>
      <c r="I8" s="70">
        <v>2.1164021164021163</v>
      </c>
      <c r="J8" s="70">
        <v>0.9590235396687019</v>
      </c>
      <c r="K8" s="182"/>
    </row>
    <row r="9" spans="1:11" s="8" customFormat="1" ht="15">
      <c r="A9" s="15" t="s">
        <v>125</v>
      </c>
      <c r="B9" s="670"/>
      <c r="D9" s="7">
        <v>340375</v>
      </c>
      <c r="E9" s="7">
        <v>345003</v>
      </c>
      <c r="F9" s="7">
        <v>347061</v>
      </c>
      <c r="G9" s="7">
        <v>350474</v>
      </c>
      <c r="H9" s="62">
        <v>353436</v>
      </c>
      <c r="I9" s="51">
        <v>0.8451411516974261</v>
      </c>
      <c r="J9" s="51">
        <v>3.837238340066107</v>
      </c>
      <c r="K9" s="7"/>
    </row>
    <row r="10" spans="2:11" ht="15">
      <c r="B10" s="670"/>
      <c r="C10" s="17"/>
      <c r="D10" s="7"/>
      <c r="E10" s="7"/>
      <c r="F10" s="7"/>
      <c r="G10" s="7"/>
      <c r="H10" s="62"/>
      <c r="I10" s="70"/>
      <c r="J10" s="51"/>
      <c r="K10" s="7"/>
    </row>
    <row r="11" spans="1:11" s="8" customFormat="1" ht="15">
      <c r="A11" s="8" t="s">
        <v>124</v>
      </c>
      <c r="B11" s="241"/>
      <c r="D11" s="7">
        <v>345101</v>
      </c>
      <c r="E11" s="7">
        <v>349645</v>
      </c>
      <c r="F11" s="7">
        <v>351773</v>
      </c>
      <c r="G11" s="7">
        <v>355365</v>
      </c>
      <c r="H11" s="62">
        <v>358373</v>
      </c>
      <c r="I11" s="51">
        <v>0.8464536462510441</v>
      </c>
      <c r="J11" s="51">
        <v>3.8458306408848397</v>
      </c>
      <c r="K11" s="7"/>
    </row>
    <row r="12" spans="1:11" ht="14.25">
      <c r="A12" s="45" t="s">
        <v>189</v>
      </c>
      <c r="B12" s="769"/>
      <c r="C12" s="12"/>
      <c r="D12" s="59"/>
      <c r="E12" s="59"/>
      <c r="F12" s="59"/>
      <c r="G12" s="59"/>
      <c r="H12" s="60"/>
      <c r="I12" s="70"/>
      <c r="J12" s="70"/>
      <c r="K12" s="59"/>
    </row>
    <row r="13" spans="1:16" s="10" customFormat="1" ht="14.25">
      <c r="A13" s="742"/>
      <c r="B13" s="729" t="s">
        <v>193</v>
      </c>
      <c r="C13" s="742"/>
      <c r="D13" s="59">
        <v>112698</v>
      </c>
      <c r="E13" s="59">
        <v>112672</v>
      </c>
      <c r="F13" s="59">
        <v>113046</v>
      </c>
      <c r="G13" s="59">
        <v>113282</v>
      </c>
      <c r="H13" s="60">
        <v>114166</v>
      </c>
      <c r="I13" s="70">
        <v>0.7803534542116131</v>
      </c>
      <c r="J13" s="70">
        <v>1.3025963193668</v>
      </c>
      <c r="K13" s="59"/>
      <c r="L13" s="742"/>
      <c r="M13" s="742"/>
      <c r="N13" s="742"/>
      <c r="O13" s="886"/>
      <c r="P13" s="742"/>
    </row>
    <row r="14" spans="1:16" s="10" customFormat="1" ht="14.25">
      <c r="A14" s="742"/>
      <c r="B14" s="729" t="s">
        <v>175</v>
      </c>
      <c r="C14" s="18"/>
      <c r="D14" s="59">
        <v>230123</v>
      </c>
      <c r="E14" s="59">
        <v>234467</v>
      </c>
      <c r="F14" s="59">
        <v>236656</v>
      </c>
      <c r="G14" s="59">
        <v>239959</v>
      </c>
      <c r="H14" s="60">
        <v>242269</v>
      </c>
      <c r="I14" s="70">
        <v>0.9626644551777641</v>
      </c>
      <c r="J14" s="70">
        <v>5.2780469574966515</v>
      </c>
      <c r="K14" s="59"/>
      <c r="L14" s="742"/>
      <c r="M14" s="742"/>
      <c r="N14" s="742"/>
      <c r="O14" s="886"/>
      <c r="P14" s="742"/>
    </row>
    <row r="15" spans="2:16" ht="14.25">
      <c r="B15" s="769" t="s">
        <v>23</v>
      </c>
      <c r="C15" s="19"/>
      <c r="D15" s="59">
        <v>2280</v>
      </c>
      <c r="E15" s="59">
        <v>2506</v>
      </c>
      <c r="F15" s="59">
        <v>2071</v>
      </c>
      <c r="G15" s="59">
        <v>2124</v>
      </c>
      <c r="H15" s="60">
        <v>1938</v>
      </c>
      <c r="I15" s="70">
        <v>-8.757062146892657</v>
      </c>
      <c r="J15" s="70">
        <v>-15.000000000000002</v>
      </c>
      <c r="K15" s="59"/>
      <c r="O15" s="886"/>
      <c r="P15" s="742"/>
    </row>
    <row r="16" spans="1:16" s="14" customFormat="1" ht="17.25">
      <c r="A16" s="36" t="s">
        <v>427</v>
      </c>
      <c r="B16" s="670"/>
      <c r="D16" s="7"/>
      <c r="E16" s="7"/>
      <c r="F16" s="7"/>
      <c r="G16" s="7"/>
      <c r="H16" s="62"/>
      <c r="I16" s="51"/>
      <c r="J16" s="51"/>
      <c r="K16" s="7"/>
      <c r="L16" s="263"/>
      <c r="M16" s="263"/>
      <c r="O16" s="886"/>
      <c r="P16" s="742"/>
    </row>
    <row r="17" spans="2:16" ht="14.25">
      <c r="B17" s="769" t="s">
        <v>33</v>
      </c>
      <c r="C17" s="12"/>
      <c r="D17" s="59">
        <v>160978</v>
      </c>
      <c r="E17" s="59">
        <v>163449</v>
      </c>
      <c r="F17" s="59">
        <v>165285</v>
      </c>
      <c r="G17" s="59">
        <v>169002</v>
      </c>
      <c r="H17" s="60">
        <v>168266</v>
      </c>
      <c r="I17" s="70">
        <v>-0.4354978047597102</v>
      </c>
      <c r="J17" s="70">
        <v>4.527326715451796</v>
      </c>
      <c r="K17" s="59"/>
      <c r="L17" s="359"/>
      <c r="M17" s="359"/>
      <c r="N17" s="359"/>
      <c r="O17" s="886"/>
      <c r="P17" s="742"/>
    </row>
    <row r="18" spans="2:16" ht="14.25">
      <c r="B18" s="769" t="s">
        <v>34</v>
      </c>
      <c r="C18" s="12"/>
      <c r="D18" s="59">
        <v>55405</v>
      </c>
      <c r="E18" s="59">
        <v>54333</v>
      </c>
      <c r="F18" s="59">
        <v>54591</v>
      </c>
      <c r="G18" s="59">
        <v>54527</v>
      </c>
      <c r="H18" s="60">
        <v>57114</v>
      </c>
      <c r="I18" s="70">
        <v>4.744438535037698</v>
      </c>
      <c r="J18" s="70">
        <v>3.0845591553108953</v>
      </c>
      <c r="K18" s="59"/>
      <c r="L18" s="359"/>
      <c r="M18" s="359"/>
      <c r="N18" s="359"/>
      <c r="O18" s="886"/>
      <c r="P18" s="742"/>
    </row>
    <row r="19" spans="2:15" ht="14.25">
      <c r="B19" s="769" t="s">
        <v>48</v>
      </c>
      <c r="C19" s="12"/>
      <c r="D19" s="59">
        <v>52009</v>
      </c>
      <c r="E19" s="59">
        <v>50925</v>
      </c>
      <c r="F19" s="59">
        <v>51553</v>
      </c>
      <c r="G19" s="59">
        <v>51873</v>
      </c>
      <c r="H19" s="60">
        <v>51670</v>
      </c>
      <c r="I19" s="70">
        <v>-0.3913403890270506</v>
      </c>
      <c r="J19" s="70">
        <v>-0.6518102636082213</v>
      </c>
      <c r="K19" s="59"/>
      <c r="L19" s="359"/>
      <c r="M19" s="359"/>
      <c r="N19" s="359"/>
      <c r="O19" s="886"/>
    </row>
    <row r="20" spans="2:15" ht="14.25">
      <c r="B20" s="729" t="s">
        <v>251</v>
      </c>
      <c r="C20" s="12"/>
      <c r="D20" s="59">
        <v>29043</v>
      </c>
      <c r="E20" s="59">
        <v>28377</v>
      </c>
      <c r="F20" s="59">
        <v>28826</v>
      </c>
      <c r="G20" s="59">
        <v>28694</v>
      </c>
      <c r="H20" s="60">
        <v>29646</v>
      </c>
      <c r="I20" s="70">
        <v>3.3177667805116107</v>
      </c>
      <c r="J20" s="70">
        <v>2.0762317942361275</v>
      </c>
      <c r="K20" s="59"/>
      <c r="L20" s="359"/>
      <c r="M20" s="359"/>
      <c r="N20" s="359"/>
      <c r="O20" s="886"/>
    </row>
    <row r="21" spans="2:15" ht="14.25">
      <c r="B21" s="729" t="s">
        <v>51</v>
      </c>
      <c r="C21" s="12"/>
      <c r="D21" s="59">
        <v>47666</v>
      </c>
      <c r="E21" s="59">
        <v>52561</v>
      </c>
      <c r="F21" s="59">
        <v>51518</v>
      </c>
      <c r="G21" s="59">
        <v>51269</v>
      </c>
      <c r="H21" s="60">
        <v>51677</v>
      </c>
      <c r="I21" s="70">
        <v>0.7958025317443385</v>
      </c>
      <c r="J21" s="70">
        <v>8.414803004237825</v>
      </c>
      <c r="K21" s="59"/>
      <c r="L21" s="359"/>
      <c r="M21" s="359"/>
      <c r="N21" s="359"/>
      <c r="O21" s="886"/>
    </row>
    <row r="22" spans="1:11" ht="14.25">
      <c r="A22" s="45" t="s">
        <v>61</v>
      </c>
      <c r="B22" s="769"/>
      <c r="C22" s="12"/>
      <c r="D22" s="59"/>
      <c r="E22" s="59"/>
      <c r="F22" s="59"/>
      <c r="G22" s="59"/>
      <c r="H22" s="181"/>
      <c r="I22" s="70"/>
      <c r="J22" s="70"/>
      <c r="K22" s="59"/>
    </row>
    <row r="23" spans="2:11" ht="14.25">
      <c r="B23" s="769" t="s">
        <v>55</v>
      </c>
      <c r="C23" s="12"/>
      <c r="D23" s="59">
        <v>35461</v>
      </c>
      <c r="E23" s="59">
        <v>36868</v>
      </c>
      <c r="F23" s="59">
        <v>40740</v>
      </c>
      <c r="G23" s="59">
        <v>40530</v>
      </c>
      <c r="H23" s="60">
        <v>39792</v>
      </c>
      <c r="I23" s="70">
        <v>-1.820873427091041</v>
      </c>
      <c r="J23" s="70">
        <v>12.213417557316486</v>
      </c>
      <c r="K23" s="182"/>
    </row>
    <row r="24" spans="2:11" ht="14.25">
      <c r="B24" s="769" t="s">
        <v>56</v>
      </c>
      <c r="C24" s="12"/>
      <c r="D24" s="59">
        <v>73019</v>
      </c>
      <c r="E24" s="59">
        <v>76532</v>
      </c>
      <c r="F24" s="59">
        <v>76444</v>
      </c>
      <c r="G24" s="59">
        <v>77596</v>
      </c>
      <c r="H24" s="60">
        <v>81449</v>
      </c>
      <c r="I24" s="70">
        <v>4.965462137223575</v>
      </c>
      <c r="J24" s="70">
        <v>11.54494035798901</v>
      </c>
      <c r="K24" s="182"/>
    </row>
    <row r="25" spans="2:11" ht="14.25">
      <c r="B25" s="769" t="s">
        <v>57</v>
      </c>
      <c r="C25" s="12"/>
      <c r="D25" s="59">
        <v>74485</v>
      </c>
      <c r="E25" s="59">
        <v>75011</v>
      </c>
      <c r="F25" s="59">
        <v>74441</v>
      </c>
      <c r="G25" s="59">
        <v>73850</v>
      </c>
      <c r="H25" s="60">
        <v>73340</v>
      </c>
      <c r="I25" s="70">
        <v>-0.6905890318212649</v>
      </c>
      <c r="J25" s="70">
        <v>-1.5372222595153362</v>
      </c>
      <c r="K25" s="182"/>
    </row>
    <row r="26" spans="2:11" ht="14.25">
      <c r="B26" s="769" t="s">
        <v>58</v>
      </c>
      <c r="C26" s="12"/>
      <c r="D26" s="59">
        <v>50764</v>
      </c>
      <c r="E26" s="59">
        <v>47470</v>
      </c>
      <c r="F26" s="59">
        <v>46656</v>
      </c>
      <c r="G26" s="59">
        <v>47400</v>
      </c>
      <c r="H26" s="60">
        <v>46096</v>
      </c>
      <c r="I26" s="70">
        <v>-2.751054852320678</v>
      </c>
      <c r="J26" s="70">
        <v>-9.195492868962251</v>
      </c>
      <c r="K26" s="182"/>
    </row>
    <row r="27" spans="2:11" ht="14.25">
      <c r="B27" s="769" t="s">
        <v>59</v>
      </c>
      <c r="C27" s="12"/>
      <c r="D27" s="59">
        <v>30474</v>
      </c>
      <c r="E27" s="59">
        <v>30549</v>
      </c>
      <c r="F27" s="59">
        <v>30835</v>
      </c>
      <c r="G27" s="59">
        <v>30697</v>
      </c>
      <c r="H27" s="60">
        <v>31264</v>
      </c>
      <c r="I27" s="70">
        <v>1.8470860344659057</v>
      </c>
      <c r="J27" s="70">
        <v>2.59237382686881</v>
      </c>
      <c r="K27" s="182"/>
    </row>
    <row r="28" spans="2:11" ht="14.25">
      <c r="B28" s="742" t="s">
        <v>60</v>
      </c>
      <c r="C28" s="12"/>
      <c r="D28" s="59">
        <v>21506</v>
      </c>
      <c r="E28" s="59">
        <v>25022</v>
      </c>
      <c r="F28" s="59">
        <v>22416</v>
      </c>
      <c r="G28" s="59">
        <v>22934</v>
      </c>
      <c r="H28" s="60">
        <v>23047</v>
      </c>
      <c r="I28" s="70">
        <v>0.4927182349350412</v>
      </c>
      <c r="J28" s="70">
        <v>7.165442202176142</v>
      </c>
      <c r="K28" s="182"/>
    </row>
    <row r="29" spans="2:11" ht="31.5" customHeight="1">
      <c r="B29" s="729" t="s">
        <v>347</v>
      </c>
      <c r="C29" s="769"/>
      <c r="D29" s="59">
        <v>31349</v>
      </c>
      <c r="E29" s="59">
        <v>30590</v>
      </c>
      <c r="F29" s="59">
        <v>31652</v>
      </c>
      <c r="G29" s="59">
        <v>32695</v>
      </c>
      <c r="H29" s="60">
        <v>33998</v>
      </c>
      <c r="I29" s="70">
        <v>3.985318856094211</v>
      </c>
      <c r="J29" s="70">
        <v>8.450030303996936</v>
      </c>
      <c r="K29" s="182"/>
    </row>
    <row r="30" spans="2:11" ht="14.25">
      <c r="B30" s="769" t="s">
        <v>23</v>
      </c>
      <c r="C30" s="12"/>
      <c r="D30" s="59">
        <v>28043</v>
      </c>
      <c r="E30" s="59">
        <v>27603</v>
      </c>
      <c r="F30" s="59">
        <v>28589</v>
      </c>
      <c r="G30" s="59">
        <v>29663</v>
      </c>
      <c r="H30" s="60">
        <v>29387</v>
      </c>
      <c r="I30" s="70">
        <v>-0.9304520783467662</v>
      </c>
      <c r="J30" s="70">
        <v>4.792639874478488</v>
      </c>
      <c r="K30" s="182"/>
    </row>
    <row r="31" spans="1:11" ht="15">
      <c r="A31" s="45" t="s">
        <v>179</v>
      </c>
      <c r="B31" s="769"/>
      <c r="C31" s="12"/>
      <c r="D31" s="59"/>
      <c r="E31" s="59"/>
      <c r="F31" s="59"/>
      <c r="G31" s="59"/>
      <c r="H31" s="60"/>
      <c r="I31" s="51"/>
      <c r="J31" s="70"/>
      <c r="K31" s="182"/>
    </row>
    <row r="32" spans="2:11" ht="14.25">
      <c r="B32" s="769" t="s">
        <v>65</v>
      </c>
      <c r="C32" s="12"/>
      <c r="D32" s="59">
        <v>139526</v>
      </c>
      <c r="E32" s="59">
        <v>141838</v>
      </c>
      <c r="F32" s="59">
        <v>142310</v>
      </c>
      <c r="G32" s="59">
        <v>143815</v>
      </c>
      <c r="H32" s="60">
        <v>142932</v>
      </c>
      <c r="I32" s="70">
        <v>-0.6139832423599723</v>
      </c>
      <c r="J32" s="70">
        <v>2.44112208477274</v>
      </c>
      <c r="K32" s="182"/>
    </row>
    <row r="33" spans="2:11" ht="14.25">
      <c r="B33" s="769" t="s">
        <v>67</v>
      </c>
      <c r="C33" s="12"/>
      <c r="D33" s="59">
        <v>109460</v>
      </c>
      <c r="E33" s="59">
        <v>110086</v>
      </c>
      <c r="F33" s="59">
        <v>110109</v>
      </c>
      <c r="G33" s="59">
        <v>107793</v>
      </c>
      <c r="H33" s="60">
        <v>110235</v>
      </c>
      <c r="I33" s="70">
        <v>2.2654532298015617</v>
      </c>
      <c r="J33" s="70">
        <v>0.7080211949570536</v>
      </c>
      <c r="K33" s="182"/>
    </row>
    <row r="34" spans="2:11" ht="14.25">
      <c r="B34" s="769" t="s">
        <v>66</v>
      </c>
      <c r="C34" s="12"/>
      <c r="D34" s="59">
        <v>41366</v>
      </c>
      <c r="E34" s="59">
        <v>40898</v>
      </c>
      <c r="F34" s="59">
        <v>41568</v>
      </c>
      <c r="G34" s="59">
        <v>42672</v>
      </c>
      <c r="H34" s="60">
        <v>43208</v>
      </c>
      <c r="I34" s="70">
        <v>1.256092988376456</v>
      </c>
      <c r="J34" s="70">
        <v>4.452932359909112</v>
      </c>
      <c r="K34" s="182"/>
    </row>
    <row r="35" spans="2:11" ht="14.25">
      <c r="B35" s="729" t="s">
        <v>236</v>
      </c>
      <c r="C35" s="12"/>
      <c r="D35" s="59">
        <v>12166</v>
      </c>
      <c r="E35" s="59">
        <v>12481</v>
      </c>
      <c r="F35" s="59">
        <v>12870</v>
      </c>
      <c r="G35" s="59">
        <v>13017</v>
      </c>
      <c r="H35" s="60">
        <v>12802</v>
      </c>
      <c r="I35" s="70">
        <v>-1.651686256433893</v>
      </c>
      <c r="J35" s="70">
        <v>5.227683708696373</v>
      </c>
      <c r="K35" s="182"/>
    </row>
    <row r="36" spans="2:11" ht="14.25">
      <c r="B36" s="769" t="s">
        <v>23</v>
      </c>
      <c r="C36" s="12"/>
      <c r="D36" s="59">
        <v>42583</v>
      </c>
      <c r="E36" s="59">
        <v>44342</v>
      </c>
      <c r="F36" s="59">
        <v>44916</v>
      </c>
      <c r="G36" s="59">
        <v>48068</v>
      </c>
      <c r="H36" s="60">
        <v>49196</v>
      </c>
      <c r="I36" s="70">
        <v>2.3466755429807806</v>
      </c>
      <c r="J36" s="70">
        <v>15.529671465138662</v>
      </c>
      <c r="K36" s="182"/>
    </row>
    <row r="37" spans="2:11" ht="14.25">
      <c r="B37" s="769"/>
      <c r="H37" s="60"/>
      <c r="I37" s="59"/>
      <c r="J37" s="59"/>
      <c r="K37" s="182"/>
    </row>
    <row r="38" spans="2:11" ht="14.25">
      <c r="B38" s="769"/>
      <c r="H38" s="60"/>
      <c r="I38" s="182"/>
      <c r="J38" s="182"/>
      <c r="K38" s="182"/>
    </row>
    <row r="39" spans="1:11" ht="14.25">
      <c r="A39" s="198" t="s">
        <v>245</v>
      </c>
      <c r="B39" s="1009" t="s">
        <v>376</v>
      </c>
      <c r="C39" s="759"/>
      <c r="D39" s="760"/>
      <c r="E39" s="760"/>
      <c r="F39" s="760"/>
      <c r="G39" s="760"/>
      <c r="H39" s="770"/>
      <c r="I39" s="771"/>
      <c r="J39" s="771"/>
      <c r="K39" s="182"/>
    </row>
    <row r="40" spans="1:11" ht="28.5" customHeight="1">
      <c r="A40" s="198" t="s">
        <v>304</v>
      </c>
      <c r="B40" s="1021" t="s">
        <v>424</v>
      </c>
      <c r="C40" s="1021"/>
      <c r="D40" s="1021"/>
      <c r="E40" s="1021"/>
      <c r="F40" s="1021"/>
      <c r="G40" s="1021"/>
      <c r="H40" s="1021"/>
      <c r="I40" s="1021"/>
      <c r="J40" s="1021"/>
      <c r="K40" s="182"/>
    </row>
    <row r="41" spans="2:11" ht="14.25">
      <c r="B41" s="769"/>
      <c r="D41" s="59"/>
      <c r="E41" s="59"/>
      <c r="F41" s="59"/>
      <c r="G41" s="59"/>
      <c r="H41" s="181"/>
      <c r="I41" s="182"/>
      <c r="J41" s="182"/>
      <c r="K41" s="182"/>
    </row>
    <row r="42" spans="2:11" ht="14.25">
      <c r="B42" s="769"/>
      <c r="H42" s="181"/>
      <c r="I42" s="182"/>
      <c r="J42" s="182"/>
      <c r="K42" s="182"/>
    </row>
    <row r="43" spans="2:11" ht="14.25">
      <c r="B43" s="769"/>
      <c r="H43" s="181"/>
      <c r="I43" s="182"/>
      <c r="J43" s="182"/>
      <c r="K43" s="182"/>
    </row>
    <row r="44" spans="2:11" ht="14.25">
      <c r="B44" s="769"/>
      <c r="H44" s="181"/>
      <c r="I44" s="182"/>
      <c r="J44" s="182"/>
      <c r="K44" s="182"/>
    </row>
    <row r="45" spans="2:11" ht="14.25">
      <c r="B45" s="769"/>
      <c r="H45" s="181"/>
      <c r="I45" s="182"/>
      <c r="J45" s="182"/>
      <c r="K45" s="182"/>
    </row>
    <row r="46" spans="2:11" ht="14.25">
      <c r="B46" s="769"/>
      <c r="H46" s="181"/>
      <c r="I46" s="182"/>
      <c r="J46" s="182"/>
      <c r="K46" s="182"/>
    </row>
    <row r="47" spans="2:11" ht="14.25">
      <c r="B47" s="769"/>
      <c r="H47" s="181"/>
      <c r="I47" s="182"/>
      <c r="J47" s="182"/>
      <c r="K47" s="182"/>
    </row>
    <row r="48" spans="2:11" ht="14.25">
      <c r="B48" s="242"/>
      <c r="H48" s="181"/>
      <c r="I48" s="182"/>
      <c r="J48" s="182"/>
      <c r="K48" s="182"/>
    </row>
    <row r="49" spans="2:11" ht="14.25">
      <c r="B49" s="242"/>
      <c r="H49" s="181"/>
      <c r="I49" s="182"/>
      <c r="J49" s="182"/>
      <c r="K49" s="182"/>
    </row>
    <row r="50" spans="2:11" ht="14.25">
      <c r="B50" s="769"/>
      <c r="H50" s="181"/>
      <c r="I50" s="182"/>
      <c r="J50" s="182"/>
      <c r="K50" s="182"/>
    </row>
    <row r="51" spans="2:11" ht="14.25">
      <c r="B51" s="769"/>
      <c r="H51" s="181"/>
      <c r="I51" s="182"/>
      <c r="J51" s="182"/>
      <c r="K51" s="182"/>
    </row>
    <row r="52" spans="2:11" ht="14.25">
      <c r="B52" s="769"/>
      <c r="H52" s="181"/>
      <c r="I52" s="182"/>
      <c r="J52" s="182"/>
      <c r="K52" s="182"/>
    </row>
    <row r="53" spans="2:11" ht="14.25">
      <c r="B53" s="769"/>
      <c r="H53" s="181"/>
      <c r="I53" s="182"/>
      <c r="J53" s="182"/>
      <c r="K53" s="182"/>
    </row>
    <row r="54" spans="2:11" ht="14.25">
      <c r="B54" s="769"/>
      <c r="H54" s="181"/>
      <c r="I54" s="182"/>
      <c r="J54" s="182"/>
      <c r="K54" s="182"/>
    </row>
    <row r="55" spans="2:11" ht="14.25">
      <c r="B55" s="769"/>
      <c r="H55" s="181"/>
      <c r="I55" s="182"/>
      <c r="J55" s="182"/>
      <c r="K55" s="182"/>
    </row>
    <row r="56" spans="2:11" ht="14.25">
      <c r="B56" s="769"/>
      <c r="H56" s="181"/>
      <c r="I56" s="182"/>
      <c r="J56" s="182"/>
      <c r="K56" s="182"/>
    </row>
    <row r="57" spans="2:11" ht="14.25">
      <c r="B57" s="769"/>
      <c r="H57" s="181"/>
      <c r="I57" s="182"/>
      <c r="J57" s="182"/>
      <c r="K57" s="182"/>
    </row>
    <row r="58" spans="2:11" ht="14.25">
      <c r="B58" s="769"/>
      <c r="H58" s="181"/>
      <c r="I58" s="59"/>
      <c r="J58" s="59"/>
      <c r="K58" s="59"/>
    </row>
    <row r="59" spans="2:11" ht="14.25">
      <c r="B59" s="769"/>
      <c r="H59" s="181"/>
      <c r="I59" s="59"/>
      <c r="J59" s="59"/>
      <c r="K59" s="59"/>
    </row>
    <row r="60" spans="2:11" ht="14.25">
      <c r="B60" s="769"/>
      <c r="H60" s="181"/>
      <c r="I60" s="59"/>
      <c r="J60" s="59"/>
      <c r="K60" s="59"/>
    </row>
    <row r="61" spans="2:11" ht="14.25">
      <c r="B61" s="769"/>
      <c r="H61" s="181"/>
      <c r="I61" s="59"/>
      <c r="J61" s="59"/>
      <c r="K61" s="59"/>
    </row>
    <row r="62" spans="2:11" ht="14.25">
      <c r="B62" s="769"/>
      <c r="H62" s="181"/>
      <c r="I62" s="59"/>
      <c r="J62" s="59"/>
      <c r="K62" s="59"/>
    </row>
    <row r="63" spans="2:8" ht="14.25">
      <c r="B63" s="769"/>
      <c r="H63" s="181"/>
    </row>
    <row r="64" spans="2:8" ht="14.25">
      <c r="B64" s="769"/>
      <c r="H64" s="181"/>
    </row>
    <row r="65" ht="14.25">
      <c r="H65" s="181"/>
    </row>
    <row r="66" ht="14.25">
      <c r="H66" s="181"/>
    </row>
    <row r="67" ht="14.25">
      <c r="H67" s="181"/>
    </row>
    <row r="68" ht="14.25">
      <c r="H68" s="181"/>
    </row>
    <row r="69" ht="14.25">
      <c r="H69" s="181"/>
    </row>
    <row r="70" ht="14.25">
      <c r="H70" s="181"/>
    </row>
    <row r="71" ht="14.25">
      <c r="H71" s="181"/>
    </row>
    <row r="72" ht="14.25">
      <c r="H72" s="181"/>
    </row>
    <row r="73" ht="14.25">
      <c r="H73" s="181"/>
    </row>
    <row r="74" ht="14.25">
      <c r="H74" s="181"/>
    </row>
    <row r="75" ht="14.25">
      <c r="H75" s="181"/>
    </row>
    <row r="76" ht="14.25">
      <c r="H76" s="181"/>
    </row>
    <row r="77" ht="14.25">
      <c r="H77" s="181"/>
    </row>
    <row r="78" ht="14.25">
      <c r="H78" s="181"/>
    </row>
    <row r="79" ht="14.25">
      <c r="H79" s="181"/>
    </row>
    <row r="80" ht="14.25">
      <c r="H80" s="181"/>
    </row>
    <row r="81" ht="14.25">
      <c r="H81" s="181"/>
    </row>
    <row r="82" ht="14.25">
      <c r="H82" s="181"/>
    </row>
    <row r="83" ht="14.25">
      <c r="H83" s="181"/>
    </row>
    <row r="84" ht="14.25">
      <c r="H84" s="181"/>
    </row>
    <row r="85" ht="14.25">
      <c r="H85" s="181"/>
    </row>
    <row r="86" ht="14.25">
      <c r="H86" s="181"/>
    </row>
    <row r="87" ht="14.25">
      <c r="H87" s="181"/>
    </row>
    <row r="88" ht="14.25">
      <c r="H88" s="181"/>
    </row>
    <row r="89" ht="14.25">
      <c r="H89" s="181"/>
    </row>
    <row r="90" ht="14.25">
      <c r="H90" s="181"/>
    </row>
    <row r="91" ht="14.25">
      <c r="H91" s="181"/>
    </row>
    <row r="92" ht="14.25">
      <c r="H92" s="181"/>
    </row>
    <row r="93" ht="14.25">
      <c r="H93" s="181"/>
    </row>
    <row r="94" ht="14.25">
      <c r="H94" s="181"/>
    </row>
    <row r="95" ht="14.25">
      <c r="H95" s="181"/>
    </row>
    <row r="96" ht="14.25">
      <c r="H96" s="181"/>
    </row>
    <row r="97" ht="14.25">
      <c r="H97" s="181"/>
    </row>
    <row r="98" ht="14.25">
      <c r="H98" s="181"/>
    </row>
    <row r="99" ht="14.25">
      <c r="H99" s="181"/>
    </row>
    <row r="100" ht="14.25">
      <c r="H100" s="181"/>
    </row>
    <row r="101" ht="14.25">
      <c r="H101" s="181"/>
    </row>
    <row r="102" ht="14.25">
      <c r="H102" s="181"/>
    </row>
    <row r="103" ht="14.25">
      <c r="H103" s="181"/>
    </row>
    <row r="104" ht="14.25">
      <c r="H104" s="181"/>
    </row>
    <row r="105" ht="14.25">
      <c r="H105" s="181"/>
    </row>
    <row r="106" ht="14.25">
      <c r="H106" s="181"/>
    </row>
    <row r="107" ht="14.25">
      <c r="H107" s="181"/>
    </row>
    <row r="108" ht="14.25">
      <c r="H108" s="181"/>
    </row>
    <row r="109" ht="14.25">
      <c r="H109" s="181"/>
    </row>
    <row r="110" ht="14.25">
      <c r="H110" s="181"/>
    </row>
    <row r="111" ht="14.25">
      <c r="H111" s="181"/>
    </row>
    <row r="112" ht="14.25">
      <c r="H112" s="181"/>
    </row>
    <row r="113" ht="14.25">
      <c r="H113" s="181"/>
    </row>
    <row r="114" ht="14.25">
      <c r="H114" s="181"/>
    </row>
    <row r="115" ht="14.25">
      <c r="H115" s="181"/>
    </row>
    <row r="116" ht="14.25">
      <c r="H116" s="181"/>
    </row>
    <row r="117" ht="14.25">
      <c r="H117" s="181"/>
    </row>
    <row r="118" ht="14.25">
      <c r="H118" s="181"/>
    </row>
    <row r="119" ht="14.25">
      <c r="H119" s="181"/>
    </row>
    <row r="120" ht="14.25">
      <c r="H120" s="181"/>
    </row>
    <row r="121" ht="14.25">
      <c r="H121" s="181"/>
    </row>
    <row r="122" ht="14.25">
      <c r="H122" s="181"/>
    </row>
    <row r="123" ht="14.25">
      <c r="H123" s="181"/>
    </row>
    <row r="124" ht="14.25">
      <c r="H124" s="181"/>
    </row>
    <row r="125" ht="14.25">
      <c r="H125" s="181"/>
    </row>
    <row r="126" ht="14.25">
      <c r="H126" s="181"/>
    </row>
    <row r="127" ht="14.25">
      <c r="H127" s="181"/>
    </row>
    <row r="128" ht="14.25">
      <c r="H128" s="181"/>
    </row>
    <row r="129" ht="14.25">
      <c r="H129" s="181"/>
    </row>
    <row r="130" ht="14.25">
      <c r="H130" s="181"/>
    </row>
    <row r="131" ht="14.25">
      <c r="H131" s="181"/>
    </row>
    <row r="132" ht="14.25">
      <c r="H132" s="181"/>
    </row>
    <row r="133" ht="14.25">
      <c r="H133" s="181"/>
    </row>
    <row r="134" ht="14.25">
      <c r="H134" s="181"/>
    </row>
    <row r="135" ht="14.25">
      <c r="H135" s="181"/>
    </row>
    <row r="136" ht="14.25">
      <c r="H136" s="181"/>
    </row>
    <row r="137" ht="14.25">
      <c r="H137" s="181"/>
    </row>
    <row r="138" ht="14.25">
      <c r="H138" s="181"/>
    </row>
    <row r="139" ht="14.25">
      <c r="H139" s="181"/>
    </row>
    <row r="140" ht="14.25">
      <c r="H140" s="181"/>
    </row>
    <row r="141" ht="14.25">
      <c r="H141" s="181"/>
    </row>
    <row r="142" ht="14.25">
      <c r="H142" s="181"/>
    </row>
    <row r="143" ht="14.25">
      <c r="H143" s="181"/>
    </row>
    <row r="144" ht="14.25">
      <c r="H144" s="181"/>
    </row>
    <row r="145" ht="14.25">
      <c r="H145" s="190"/>
    </row>
    <row r="146" ht="14.25">
      <c r="H146" s="190"/>
    </row>
    <row r="147" ht="14.25">
      <c r="H147" s="190"/>
    </row>
    <row r="148" ht="14.25">
      <c r="H148" s="190"/>
    </row>
    <row r="149" ht="14.25">
      <c r="H149" s="190"/>
    </row>
    <row r="150" ht="14.25">
      <c r="H150" s="190"/>
    </row>
    <row r="151" ht="14.25">
      <c r="H151" s="190"/>
    </row>
  </sheetData>
  <sheetProtection/>
  <mergeCells count="2">
    <mergeCell ref="A2:C2"/>
    <mergeCell ref="B40:J40"/>
  </mergeCells>
  <hyperlinks>
    <hyperlink ref="A2" location="Index!A1" display="Back to Index"/>
  </hyperlinks>
  <printOptions gridLines="1"/>
  <pageMargins left="0.7480314960629921" right="0.03937007874015748" top="0.7874015748031497" bottom="0.7874015748031497" header="0" footer="0"/>
  <pageSetup blackAndWhite="1" horizontalDpi="600" verticalDpi="600" orientation="portrait" paperSize="9" scale="6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51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40" sqref="D40"/>
    </sheetView>
  </sheetViews>
  <sheetFormatPr defaultColWidth="9.140625" defaultRowHeight="12.75"/>
  <cols>
    <col min="1" max="1" width="2.28125" style="12" customWidth="1"/>
    <col min="2" max="2" width="4.421875" style="12" customWidth="1"/>
    <col min="3" max="3" width="56.00390625" style="5" customWidth="1"/>
    <col min="4" max="7" width="9.140625" style="40" customWidth="1"/>
    <col min="8" max="8" width="9.8515625" style="57" customWidth="1"/>
    <col min="9" max="9" width="9.140625" style="64" customWidth="1"/>
    <col min="10" max="10" width="9.140625" style="668" customWidth="1"/>
    <col min="11" max="12" width="9.140625" style="40" customWidth="1"/>
    <col min="13" max="13" width="9.8515625" style="57" customWidth="1"/>
    <col min="14" max="14" width="9.57421875" style="350" customWidth="1"/>
    <col min="15" max="16384" width="9.140625" style="12" customWidth="1"/>
  </cols>
  <sheetData>
    <row r="1" spans="1:14" s="24" customFormat="1" ht="20.25">
      <c r="A1" s="23" t="s">
        <v>354</v>
      </c>
      <c r="D1" s="61"/>
      <c r="E1" s="61"/>
      <c r="F1" s="61"/>
      <c r="G1" s="61"/>
      <c r="H1" s="61"/>
      <c r="I1" s="61"/>
      <c r="J1" s="667"/>
      <c r="K1" s="61"/>
      <c r="L1" s="61"/>
      <c r="M1" s="61"/>
      <c r="N1" s="669"/>
    </row>
    <row r="2" spans="1:14" s="26" customFormat="1" ht="45">
      <c r="A2" s="364" t="s">
        <v>52</v>
      </c>
      <c r="B2" s="364"/>
      <c r="C2" s="364"/>
      <c r="D2" s="362" t="s">
        <v>378</v>
      </c>
      <c r="E2" s="362" t="s">
        <v>389</v>
      </c>
      <c r="F2" s="362" t="s">
        <v>391</v>
      </c>
      <c r="G2" s="362" t="s">
        <v>414</v>
      </c>
      <c r="H2" s="139" t="s">
        <v>432</v>
      </c>
      <c r="I2" s="139" t="s">
        <v>433</v>
      </c>
      <c r="J2" s="139" t="s">
        <v>434</v>
      </c>
      <c r="K2" s="684"/>
      <c r="L2" s="139" t="s">
        <v>435</v>
      </c>
      <c r="M2" s="268" t="s">
        <v>436</v>
      </c>
      <c r="N2" s="139" t="s">
        <v>437</v>
      </c>
    </row>
    <row r="3" spans="1:14" s="14" customFormat="1" ht="9.75" customHeight="1">
      <c r="A3" s="4"/>
      <c r="D3" s="7"/>
      <c r="E3" s="7"/>
      <c r="F3" s="7"/>
      <c r="G3" s="7"/>
      <c r="H3" s="62"/>
      <c r="I3" s="65"/>
      <c r="J3" s="51"/>
      <c r="K3" s="7"/>
      <c r="L3" s="7"/>
      <c r="M3" s="62"/>
      <c r="N3" s="263"/>
    </row>
    <row r="4" spans="1:14" s="14" customFormat="1" ht="14.25" customHeight="1">
      <c r="A4" s="29" t="s">
        <v>336</v>
      </c>
      <c r="D4" s="7"/>
      <c r="E4" s="7"/>
      <c r="F4" s="7"/>
      <c r="G4" s="7"/>
      <c r="H4" s="62"/>
      <c r="I4" s="65"/>
      <c r="J4" s="51"/>
      <c r="K4" s="7"/>
      <c r="L4" s="7"/>
      <c r="M4" s="62"/>
      <c r="N4" s="263"/>
    </row>
    <row r="5" spans="2:14" s="8" customFormat="1" ht="15">
      <c r="B5" s="8" t="s">
        <v>355</v>
      </c>
      <c r="D5" s="7">
        <v>30604</v>
      </c>
      <c r="E5" s="7">
        <v>29575</v>
      </c>
      <c r="F5" s="7">
        <v>32964</v>
      </c>
      <c r="G5" s="7">
        <v>31563</v>
      </c>
      <c r="H5" s="62">
        <v>34562</v>
      </c>
      <c r="I5" s="51">
        <v>9.501631657320274</v>
      </c>
      <c r="J5" s="51">
        <v>12.93294994118417</v>
      </c>
      <c r="K5" s="7"/>
      <c r="L5" s="7">
        <v>30604</v>
      </c>
      <c r="M5" s="62">
        <v>34562</v>
      </c>
      <c r="N5" s="961">
        <v>12.93294994118417</v>
      </c>
    </row>
    <row r="6" spans="3:15" ht="14.25">
      <c r="C6" s="19" t="s">
        <v>83</v>
      </c>
      <c r="D6" s="59">
        <v>1548</v>
      </c>
      <c r="E6" s="59">
        <v>1471</v>
      </c>
      <c r="F6" s="59">
        <v>1239</v>
      </c>
      <c r="G6" s="59">
        <v>1068</v>
      </c>
      <c r="H6" s="60">
        <v>1018</v>
      </c>
      <c r="I6" s="70">
        <v>-4.681647940074907</v>
      </c>
      <c r="J6" s="70">
        <v>-34.23772609819121</v>
      </c>
      <c r="K6" s="59"/>
      <c r="L6" s="59">
        <v>1548</v>
      </c>
      <c r="M6" s="60">
        <v>1018</v>
      </c>
      <c r="N6" s="869">
        <v>-34.23772609819121</v>
      </c>
      <c r="O6" s="742"/>
    </row>
    <row r="7" spans="3:15" ht="14.25">
      <c r="C7" s="19" t="s">
        <v>84</v>
      </c>
      <c r="D7" s="59">
        <v>19182</v>
      </c>
      <c r="E7" s="59">
        <v>17830</v>
      </c>
      <c r="F7" s="59">
        <v>20662</v>
      </c>
      <c r="G7" s="59">
        <v>18287</v>
      </c>
      <c r="H7" s="60">
        <v>20560</v>
      </c>
      <c r="I7" s="70">
        <v>12.429594794116028</v>
      </c>
      <c r="J7" s="70">
        <v>7.183818162861022</v>
      </c>
      <c r="K7" s="59"/>
      <c r="L7" s="59">
        <v>19182</v>
      </c>
      <c r="M7" s="60">
        <v>20560</v>
      </c>
      <c r="N7" s="869">
        <v>7.183818162861022</v>
      </c>
      <c r="O7" s="742"/>
    </row>
    <row r="8" spans="3:15" ht="14.25">
      <c r="C8" s="18" t="s">
        <v>234</v>
      </c>
      <c r="D8" s="59">
        <v>8033</v>
      </c>
      <c r="E8" s="59">
        <v>8609</v>
      </c>
      <c r="F8" s="59">
        <v>9308</v>
      </c>
      <c r="G8" s="59">
        <v>9926</v>
      </c>
      <c r="H8" s="60">
        <v>10672</v>
      </c>
      <c r="I8" s="70">
        <v>7.515615555107802</v>
      </c>
      <c r="J8" s="70">
        <v>32.851985559566785</v>
      </c>
      <c r="K8" s="59"/>
      <c r="L8" s="59">
        <v>8033</v>
      </c>
      <c r="M8" s="60">
        <v>10672</v>
      </c>
      <c r="N8" s="869">
        <v>32.851985559566785</v>
      </c>
      <c r="O8" s="742"/>
    </row>
    <row r="9" spans="2:15" ht="15">
      <c r="B9" s="15"/>
      <c r="C9" s="19" t="s">
        <v>85</v>
      </c>
      <c r="D9" s="59">
        <v>1841</v>
      </c>
      <c r="E9" s="59">
        <v>1665</v>
      </c>
      <c r="F9" s="59">
        <v>1755</v>
      </c>
      <c r="G9" s="59">
        <v>2282</v>
      </c>
      <c r="H9" s="60">
        <v>2312</v>
      </c>
      <c r="I9" s="70">
        <v>1.3146362839614456</v>
      </c>
      <c r="J9" s="70">
        <v>25.583921781640417</v>
      </c>
      <c r="K9" s="59"/>
      <c r="L9" s="59">
        <v>1841</v>
      </c>
      <c r="M9" s="60">
        <v>2312</v>
      </c>
      <c r="N9" s="869">
        <v>25.583921781640417</v>
      </c>
      <c r="O9" s="742"/>
    </row>
    <row r="10" spans="3:15" ht="14.25">
      <c r="C10" s="12"/>
      <c r="D10" s="82"/>
      <c r="E10" s="82"/>
      <c r="F10" s="82"/>
      <c r="G10" s="82"/>
      <c r="H10" s="60"/>
      <c r="I10" s="897"/>
      <c r="J10" s="823"/>
      <c r="K10" s="59"/>
      <c r="L10" s="59"/>
      <c r="M10" s="181"/>
      <c r="N10" s="825"/>
      <c r="O10" s="742"/>
    </row>
    <row r="11" spans="1:14" ht="15">
      <c r="A11" s="44" t="s">
        <v>356</v>
      </c>
      <c r="C11" s="12"/>
      <c r="D11" s="82"/>
      <c r="E11" s="82"/>
      <c r="F11" s="82"/>
      <c r="G11" s="82"/>
      <c r="H11" s="205"/>
      <c r="I11" s="897"/>
      <c r="J11" s="823"/>
      <c r="K11" s="59"/>
      <c r="L11" s="59"/>
      <c r="M11" s="181"/>
      <c r="N11" s="825"/>
    </row>
    <row r="12" spans="2:14" s="8" customFormat="1" ht="15">
      <c r="B12" s="8" t="s">
        <v>357</v>
      </c>
      <c r="D12" s="51">
        <v>-364</v>
      </c>
      <c r="E12" s="51">
        <v>-375</v>
      </c>
      <c r="F12" s="51">
        <v>-337</v>
      </c>
      <c r="G12" s="51">
        <v>-93</v>
      </c>
      <c r="H12" s="962">
        <v>-13</v>
      </c>
      <c r="I12" s="51">
        <v>86.02150537634408</v>
      </c>
      <c r="J12" s="51">
        <v>96.42857142857143</v>
      </c>
      <c r="K12" s="7"/>
      <c r="L12" s="7">
        <v>38</v>
      </c>
      <c r="M12" s="962">
        <v>-337</v>
      </c>
      <c r="N12" s="961" t="s">
        <v>320</v>
      </c>
    </row>
    <row r="13" spans="3:14" s="8" customFormat="1" ht="15">
      <c r="C13" s="12" t="s">
        <v>346</v>
      </c>
      <c r="D13" s="70">
        <v>0</v>
      </c>
      <c r="E13" s="70">
        <v>0</v>
      </c>
      <c r="F13" s="70">
        <v>0</v>
      </c>
      <c r="G13" s="70">
        <v>0</v>
      </c>
      <c r="H13" s="945">
        <v>0</v>
      </c>
      <c r="I13" s="70">
        <v>0</v>
      </c>
      <c r="J13" s="70">
        <v>0</v>
      </c>
      <c r="K13" s="7"/>
      <c r="L13" s="70">
        <v>-86</v>
      </c>
      <c r="M13" s="945">
        <v>0</v>
      </c>
      <c r="N13" s="869">
        <v>-100</v>
      </c>
    </row>
    <row r="14" spans="3:14" ht="14.25">
      <c r="C14" s="12" t="s">
        <v>172</v>
      </c>
      <c r="D14" s="70">
        <v>-3</v>
      </c>
      <c r="E14" s="70">
        <v>132</v>
      </c>
      <c r="F14" s="70">
        <v>182</v>
      </c>
      <c r="G14" s="70">
        <v>104</v>
      </c>
      <c r="H14" s="945">
        <v>117</v>
      </c>
      <c r="I14" s="70">
        <v>12.5</v>
      </c>
      <c r="J14" s="70" t="s">
        <v>320</v>
      </c>
      <c r="K14" s="70"/>
      <c r="L14" s="70">
        <v>-293</v>
      </c>
      <c r="M14" s="945">
        <v>403</v>
      </c>
      <c r="N14" s="869" t="s">
        <v>320</v>
      </c>
    </row>
    <row r="15" spans="3:19" ht="14.25">
      <c r="C15" s="12" t="s">
        <v>191</v>
      </c>
      <c r="D15" s="70">
        <v>-6</v>
      </c>
      <c r="E15" s="70">
        <v>-7</v>
      </c>
      <c r="F15" s="70">
        <v>-23</v>
      </c>
      <c r="G15" s="70">
        <v>-43</v>
      </c>
      <c r="H15" s="945">
        <v>-72</v>
      </c>
      <c r="I15" s="70">
        <v>-67.44186046511629</v>
      </c>
      <c r="J15" s="70" t="s">
        <v>459</v>
      </c>
      <c r="K15" s="70"/>
      <c r="L15" s="70">
        <v>2</v>
      </c>
      <c r="M15" s="945">
        <v>-138</v>
      </c>
      <c r="N15" s="869" t="s">
        <v>320</v>
      </c>
      <c r="S15" s="777"/>
    </row>
    <row r="16" spans="3:14" ht="14.25">
      <c r="C16" s="12" t="s">
        <v>146</v>
      </c>
      <c r="D16" s="70">
        <v>-6</v>
      </c>
      <c r="E16" s="70">
        <v>-8</v>
      </c>
      <c r="F16" s="70">
        <v>-16</v>
      </c>
      <c r="G16" s="70">
        <v>-5</v>
      </c>
      <c r="H16" s="945">
        <v>-5</v>
      </c>
      <c r="I16" s="70">
        <v>0</v>
      </c>
      <c r="J16" s="70">
        <v>16.666666666666664</v>
      </c>
      <c r="K16" s="70"/>
      <c r="L16" s="70">
        <v>16</v>
      </c>
      <c r="M16" s="945">
        <v>-26</v>
      </c>
      <c r="N16" s="869" t="s">
        <v>320</v>
      </c>
    </row>
    <row r="17" spans="3:15" ht="14.25">
      <c r="C17" s="742" t="s">
        <v>259</v>
      </c>
      <c r="D17" s="70">
        <v>0</v>
      </c>
      <c r="E17" s="70">
        <v>0</v>
      </c>
      <c r="F17" s="70">
        <v>0</v>
      </c>
      <c r="G17" s="70">
        <v>2</v>
      </c>
      <c r="H17" s="945">
        <v>5</v>
      </c>
      <c r="I17" s="70" t="s">
        <v>458</v>
      </c>
      <c r="J17" s="70" t="s">
        <v>320</v>
      </c>
      <c r="K17" s="70"/>
      <c r="L17" s="70">
        <v>0</v>
      </c>
      <c r="M17" s="945">
        <v>7</v>
      </c>
      <c r="N17" s="869" t="s">
        <v>320</v>
      </c>
      <c r="O17" s="742"/>
    </row>
    <row r="18" spans="3:14" ht="14.25">
      <c r="C18" s="742" t="s">
        <v>409</v>
      </c>
      <c r="D18" s="70">
        <v>4</v>
      </c>
      <c r="E18" s="70">
        <v>-79</v>
      </c>
      <c r="F18" s="70">
        <v>101</v>
      </c>
      <c r="G18" s="70">
        <v>22</v>
      </c>
      <c r="H18" s="945">
        <v>-41</v>
      </c>
      <c r="I18" s="70" t="s">
        <v>320</v>
      </c>
      <c r="J18" s="70" t="s">
        <v>320</v>
      </c>
      <c r="K18" s="70"/>
      <c r="L18" s="70">
        <v>-52</v>
      </c>
      <c r="M18" s="945">
        <v>82</v>
      </c>
      <c r="N18" s="869" t="s">
        <v>320</v>
      </c>
    </row>
    <row r="19" spans="2:14" s="8" customFormat="1" ht="15">
      <c r="B19" s="8" t="s">
        <v>358</v>
      </c>
      <c r="D19" s="51">
        <v>-375</v>
      </c>
      <c r="E19" s="51">
        <v>-337</v>
      </c>
      <c r="F19" s="51">
        <v>-93</v>
      </c>
      <c r="G19" s="51">
        <v>-13</v>
      </c>
      <c r="H19" s="962">
        <v>-9</v>
      </c>
      <c r="I19" s="51">
        <v>30.76923076923077</v>
      </c>
      <c r="J19" s="51">
        <v>97.6</v>
      </c>
      <c r="K19" s="51"/>
      <c r="L19" s="51">
        <v>-375</v>
      </c>
      <c r="M19" s="962">
        <v>-9</v>
      </c>
      <c r="N19" s="961">
        <v>97.6</v>
      </c>
    </row>
    <row r="20" spans="4:14" ht="14.25">
      <c r="D20" s="70"/>
      <c r="E20" s="70"/>
      <c r="F20" s="70"/>
      <c r="G20" s="70"/>
      <c r="H20" s="851"/>
      <c r="I20" s="823"/>
      <c r="J20" s="823"/>
      <c r="K20" s="70"/>
      <c r="L20" s="59"/>
      <c r="M20" s="851"/>
      <c r="N20" s="825"/>
    </row>
    <row r="21" spans="2:14" s="8" customFormat="1" ht="15">
      <c r="B21" s="8" t="s">
        <v>184</v>
      </c>
      <c r="D21" s="51">
        <v>-53</v>
      </c>
      <c r="E21" s="51">
        <v>-108</v>
      </c>
      <c r="F21" s="51">
        <v>-46</v>
      </c>
      <c r="G21" s="51">
        <v>39</v>
      </c>
      <c r="H21" s="962">
        <v>116</v>
      </c>
      <c r="I21" s="51" t="s">
        <v>458</v>
      </c>
      <c r="J21" s="51" t="s">
        <v>320</v>
      </c>
      <c r="K21" s="51"/>
      <c r="L21" s="51">
        <v>33</v>
      </c>
      <c r="M21" s="962">
        <v>-46</v>
      </c>
      <c r="N21" s="869" t="s">
        <v>320</v>
      </c>
    </row>
    <row r="22" spans="3:14" ht="14.25">
      <c r="C22" s="12" t="s">
        <v>172</v>
      </c>
      <c r="D22" s="70">
        <v>1</v>
      </c>
      <c r="E22" s="70">
        <v>108</v>
      </c>
      <c r="F22" s="70">
        <v>163</v>
      </c>
      <c r="G22" s="70">
        <v>150</v>
      </c>
      <c r="H22" s="945">
        <v>92</v>
      </c>
      <c r="I22" s="70">
        <v>-38.66666666666667</v>
      </c>
      <c r="J22" s="70" t="s">
        <v>458</v>
      </c>
      <c r="K22" s="70"/>
      <c r="L22" s="70">
        <v>-52</v>
      </c>
      <c r="M22" s="945">
        <v>405</v>
      </c>
      <c r="N22" s="869" t="s">
        <v>320</v>
      </c>
    </row>
    <row r="23" spans="3:14" ht="14.25">
      <c r="C23" s="742" t="s">
        <v>191</v>
      </c>
      <c r="D23" s="70">
        <v>-62</v>
      </c>
      <c r="E23" s="70">
        <v>-36</v>
      </c>
      <c r="F23" s="70">
        <v>-65</v>
      </c>
      <c r="G23" s="70">
        <v>-58</v>
      </c>
      <c r="H23" s="945">
        <v>-63</v>
      </c>
      <c r="I23" s="70">
        <v>-8.62068965517242</v>
      </c>
      <c r="J23" s="70">
        <v>-1.6129032258064502</v>
      </c>
      <c r="K23" s="70"/>
      <c r="L23" s="70">
        <v>-110</v>
      </c>
      <c r="M23" s="945">
        <v>-186</v>
      </c>
      <c r="N23" s="869">
        <v>-69.0909090909091</v>
      </c>
    </row>
    <row r="24" spans="3:14" ht="14.25">
      <c r="C24" s="12" t="s">
        <v>146</v>
      </c>
      <c r="D24" s="70">
        <v>6</v>
      </c>
      <c r="E24" s="70">
        <v>-11</v>
      </c>
      <c r="F24" s="70">
        <v>-13</v>
      </c>
      <c r="G24" s="70">
        <v>-15</v>
      </c>
      <c r="H24" s="945">
        <v>-4</v>
      </c>
      <c r="I24" s="70">
        <v>73.33333333333334</v>
      </c>
      <c r="J24" s="70" t="s">
        <v>320</v>
      </c>
      <c r="K24" s="70"/>
      <c r="L24" s="70">
        <v>19</v>
      </c>
      <c r="M24" s="945">
        <v>-32</v>
      </c>
      <c r="N24" s="869" t="s">
        <v>320</v>
      </c>
    </row>
    <row r="25" spans="3:14" ht="14.25">
      <c r="C25" s="742" t="s">
        <v>259</v>
      </c>
      <c r="D25" s="70">
        <v>0</v>
      </c>
      <c r="E25" s="70">
        <v>1</v>
      </c>
      <c r="F25" s="70">
        <v>0</v>
      </c>
      <c r="G25" s="70">
        <v>0</v>
      </c>
      <c r="H25" s="945">
        <v>-3</v>
      </c>
      <c r="I25" s="70" t="s">
        <v>320</v>
      </c>
      <c r="J25" s="70" t="s">
        <v>320</v>
      </c>
      <c r="K25" s="70"/>
      <c r="L25" s="70">
        <v>2</v>
      </c>
      <c r="M25" s="945">
        <v>-3</v>
      </c>
      <c r="N25" s="869" t="s">
        <v>320</v>
      </c>
    </row>
    <row r="26" spans="2:14" s="8" customFormat="1" ht="15">
      <c r="B26" s="8" t="s">
        <v>185</v>
      </c>
      <c r="D26" s="51">
        <v>-108</v>
      </c>
      <c r="E26" s="51">
        <v>-46</v>
      </c>
      <c r="F26" s="51">
        <v>39</v>
      </c>
      <c r="G26" s="51">
        <v>116</v>
      </c>
      <c r="H26" s="962">
        <v>138</v>
      </c>
      <c r="I26" s="51">
        <v>18.965517241379317</v>
      </c>
      <c r="J26" s="51" t="s">
        <v>320</v>
      </c>
      <c r="K26" s="51"/>
      <c r="L26" s="51">
        <v>-108</v>
      </c>
      <c r="M26" s="962">
        <v>138</v>
      </c>
      <c r="N26" s="961" t="s">
        <v>320</v>
      </c>
    </row>
    <row r="27" spans="4:14" ht="14.25">
      <c r="D27" s="179"/>
      <c r="E27" s="179"/>
      <c r="F27" s="179"/>
      <c r="G27" s="179"/>
      <c r="H27" s="676"/>
      <c r="I27" s="70"/>
      <c r="J27" s="70"/>
      <c r="K27" s="207"/>
      <c r="M27" s="349"/>
      <c r="N27" s="388"/>
    </row>
    <row r="28" spans="4:13" ht="14.25">
      <c r="D28" s="179"/>
      <c r="E28" s="179"/>
      <c r="F28" s="179"/>
      <c r="G28" s="179"/>
      <c r="H28" s="322"/>
      <c r="I28" s="325"/>
      <c r="J28" s="325"/>
      <c r="K28" s="325"/>
      <c r="L28" s="325"/>
      <c r="M28" s="322"/>
    </row>
    <row r="29" spans="2:14" s="198" customFormat="1" ht="12.75">
      <c r="B29" s="759" t="s">
        <v>402</v>
      </c>
      <c r="C29" s="759" t="s">
        <v>319</v>
      </c>
      <c r="D29" s="761"/>
      <c r="E29" s="761"/>
      <c r="F29" s="761"/>
      <c r="G29" s="761"/>
      <c r="H29" s="762"/>
      <c r="I29" s="763"/>
      <c r="J29" s="764"/>
      <c r="K29" s="765"/>
      <c r="L29" s="765"/>
      <c r="M29" s="762"/>
      <c r="N29" s="766"/>
    </row>
    <row r="30" spans="4:13" ht="14.25">
      <c r="D30" s="156"/>
      <c r="E30" s="156"/>
      <c r="F30" s="156"/>
      <c r="G30" s="156"/>
      <c r="H30" s="205"/>
      <c r="M30" s="205"/>
    </row>
    <row r="31" spans="4:13" ht="14.25">
      <c r="D31" s="156"/>
      <c r="E31" s="156"/>
      <c r="F31" s="156"/>
      <c r="G31" s="156"/>
      <c r="H31" s="205"/>
      <c r="M31" s="205"/>
    </row>
    <row r="32" spans="4:13" ht="14.25">
      <c r="D32" s="156"/>
      <c r="E32" s="156"/>
      <c r="F32" s="156"/>
      <c r="G32" s="156"/>
      <c r="H32" s="205"/>
      <c r="M32" s="205"/>
    </row>
    <row r="33" spans="4:13" ht="14.25">
      <c r="D33" s="156"/>
      <c r="E33" s="156"/>
      <c r="F33" s="156"/>
      <c r="G33" s="156"/>
      <c r="H33" s="205"/>
      <c r="M33" s="205"/>
    </row>
    <row r="34" spans="8:13" ht="14.25">
      <c r="H34" s="205"/>
      <c r="M34" s="205"/>
    </row>
    <row r="35" spans="8:13" ht="14.25">
      <c r="H35" s="205"/>
      <c r="M35" s="205"/>
    </row>
    <row r="36" spans="8:13" ht="14.25">
      <c r="H36" s="205"/>
      <c r="M36" s="205"/>
    </row>
    <row r="37" spans="8:13" ht="14.25">
      <c r="H37" s="205"/>
      <c r="M37" s="205"/>
    </row>
    <row r="38" spans="8:13" ht="14.25">
      <c r="H38" s="205"/>
      <c r="M38" s="205"/>
    </row>
    <row r="39" spans="8:13" ht="14.25">
      <c r="H39" s="205"/>
      <c r="M39" s="205"/>
    </row>
    <row r="40" spans="8:13" ht="14.25">
      <c r="H40" s="205"/>
      <c r="M40" s="205"/>
    </row>
    <row r="41" spans="8:13" ht="14.25">
      <c r="H41" s="181"/>
      <c r="M41" s="181"/>
    </row>
    <row r="42" spans="8:13" ht="14.25">
      <c r="H42" s="181"/>
      <c r="M42" s="181"/>
    </row>
    <row r="43" spans="8:13" ht="14.25">
      <c r="H43" s="181"/>
      <c r="M43" s="181"/>
    </row>
    <row r="44" spans="8:13" ht="14.25">
      <c r="H44" s="181"/>
      <c r="M44" s="181"/>
    </row>
    <row r="45" spans="8:13" ht="14.25">
      <c r="H45" s="181"/>
      <c r="M45" s="181"/>
    </row>
    <row r="46" spans="8:13" ht="14.25">
      <c r="H46" s="181"/>
      <c r="M46" s="181"/>
    </row>
    <row r="47" spans="8:13" ht="14.25">
      <c r="H47" s="181"/>
      <c r="M47" s="181"/>
    </row>
    <row r="48" spans="8:13" ht="14.25">
      <c r="H48" s="181"/>
      <c r="M48" s="181"/>
    </row>
    <row r="49" spans="8:13" ht="14.25">
      <c r="H49" s="181"/>
      <c r="M49" s="181"/>
    </row>
    <row r="50" spans="8:13" ht="14.25">
      <c r="H50" s="181"/>
      <c r="M50" s="181"/>
    </row>
    <row r="51" spans="8:13" ht="14.25">
      <c r="H51" s="181"/>
      <c r="M51" s="181"/>
    </row>
    <row r="52" spans="8:13" ht="14.25">
      <c r="H52" s="181"/>
      <c r="M52" s="181"/>
    </row>
    <row r="53" spans="8:13" ht="14.25">
      <c r="H53" s="181"/>
      <c r="M53" s="181"/>
    </row>
    <row r="54" spans="8:13" ht="14.25">
      <c r="H54" s="181"/>
      <c r="M54" s="181"/>
    </row>
    <row r="55" spans="8:13" ht="14.25">
      <c r="H55" s="181"/>
      <c r="M55" s="181"/>
    </row>
    <row r="56" spans="8:13" ht="14.25">
      <c r="H56" s="181"/>
      <c r="M56" s="181"/>
    </row>
    <row r="57" spans="8:13" ht="14.25">
      <c r="H57" s="181"/>
      <c r="M57" s="181"/>
    </row>
    <row r="58" spans="8:13" ht="14.25">
      <c r="H58" s="181"/>
      <c r="M58" s="181"/>
    </row>
    <row r="59" spans="8:13" ht="14.25">
      <c r="H59" s="181"/>
      <c r="M59" s="181"/>
    </row>
    <row r="60" spans="8:13" ht="14.25">
      <c r="H60" s="181"/>
      <c r="M60" s="181"/>
    </row>
    <row r="61" spans="8:13" ht="14.25">
      <c r="H61" s="181"/>
      <c r="M61" s="181"/>
    </row>
    <row r="62" spans="8:13" ht="14.25">
      <c r="H62" s="181"/>
      <c r="M62" s="181"/>
    </row>
    <row r="63" spans="8:13" ht="14.25">
      <c r="H63" s="181"/>
      <c r="M63" s="181"/>
    </row>
    <row r="64" spans="8:13" ht="14.25">
      <c r="H64" s="181"/>
      <c r="M64" s="181"/>
    </row>
    <row r="65" spans="8:13" ht="14.25">
      <c r="H65" s="181"/>
      <c r="M65" s="181"/>
    </row>
    <row r="66" spans="8:13" ht="14.25">
      <c r="H66" s="181"/>
      <c r="M66" s="181"/>
    </row>
    <row r="67" spans="8:13" ht="14.25">
      <c r="H67" s="181"/>
      <c r="M67" s="181"/>
    </row>
    <row r="68" spans="8:13" ht="14.25">
      <c r="H68" s="181"/>
      <c r="M68" s="181"/>
    </row>
    <row r="69" spans="8:13" ht="14.25">
      <c r="H69" s="181"/>
      <c r="M69" s="181"/>
    </row>
    <row r="70" spans="8:13" ht="14.25">
      <c r="H70" s="181"/>
      <c r="M70" s="181"/>
    </row>
    <row r="71" spans="8:13" ht="14.25">
      <c r="H71" s="181"/>
      <c r="M71" s="181"/>
    </row>
    <row r="72" spans="8:13" ht="14.25">
      <c r="H72" s="181"/>
      <c r="M72" s="181"/>
    </row>
    <row r="73" spans="8:13" ht="14.25">
      <c r="H73" s="181"/>
      <c r="M73" s="181"/>
    </row>
    <row r="74" spans="8:13" ht="14.25">
      <c r="H74" s="181"/>
      <c r="M74" s="181"/>
    </row>
    <row r="75" spans="8:13" ht="14.25">
      <c r="H75" s="181"/>
      <c r="M75" s="181"/>
    </row>
    <row r="76" spans="8:13" ht="14.25">
      <c r="H76" s="181"/>
      <c r="M76" s="181"/>
    </row>
    <row r="77" spans="8:13" ht="14.25">
      <c r="H77" s="181"/>
      <c r="M77" s="181"/>
    </row>
    <row r="78" spans="8:13" ht="14.25">
      <c r="H78" s="181"/>
      <c r="M78" s="181"/>
    </row>
    <row r="79" spans="8:13" ht="14.25">
      <c r="H79" s="181"/>
      <c r="M79" s="181"/>
    </row>
    <row r="80" spans="8:13" ht="14.25">
      <c r="H80" s="181"/>
      <c r="M80" s="181"/>
    </row>
    <row r="81" spans="8:13" ht="14.25">
      <c r="H81" s="181"/>
      <c r="M81" s="181"/>
    </row>
    <row r="82" spans="8:13" ht="14.25">
      <c r="H82" s="181"/>
      <c r="M82" s="181"/>
    </row>
    <row r="83" spans="8:13" ht="14.25">
      <c r="H83" s="181"/>
      <c r="M83" s="181"/>
    </row>
    <row r="84" spans="8:13" ht="14.25">
      <c r="H84" s="181"/>
      <c r="M84" s="181"/>
    </row>
    <row r="85" spans="8:13" ht="14.25">
      <c r="H85" s="181"/>
      <c r="M85" s="181"/>
    </row>
    <row r="86" spans="8:13" ht="14.25">
      <c r="H86" s="181"/>
      <c r="M86" s="181"/>
    </row>
    <row r="87" spans="8:13" ht="14.25">
      <c r="H87" s="181"/>
      <c r="M87" s="181"/>
    </row>
    <row r="88" spans="8:13" ht="14.25">
      <c r="H88" s="181"/>
      <c r="M88" s="181"/>
    </row>
    <row r="89" spans="8:13" ht="14.25">
      <c r="H89" s="181"/>
      <c r="M89" s="181"/>
    </row>
    <row r="90" spans="8:13" ht="14.25">
      <c r="H90" s="181"/>
      <c r="M90" s="181"/>
    </row>
    <row r="91" spans="8:13" ht="14.25">
      <c r="H91" s="181"/>
      <c r="M91" s="181"/>
    </row>
    <row r="92" spans="8:13" ht="14.25">
      <c r="H92" s="181"/>
      <c r="M92" s="181"/>
    </row>
    <row r="93" spans="8:13" ht="14.25">
      <c r="H93" s="181"/>
      <c r="M93" s="181"/>
    </row>
    <row r="94" spans="8:13" ht="14.25">
      <c r="H94" s="181"/>
      <c r="M94" s="181"/>
    </row>
    <row r="95" spans="8:13" ht="14.25">
      <c r="H95" s="181"/>
      <c r="M95" s="181"/>
    </row>
    <row r="96" spans="8:13" ht="14.25">
      <c r="H96" s="181"/>
      <c r="M96" s="181"/>
    </row>
    <row r="97" spans="8:13" ht="14.25">
      <c r="H97" s="181"/>
      <c r="M97" s="181"/>
    </row>
    <row r="98" spans="8:13" ht="14.25">
      <c r="H98" s="181"/>
      <c r="M98" s="181"/>
    </row>
    <row r="99" spans="8:13" ht="14.25">
      <c r="H99" s="181"/>
      <c r="M99" s="181"/>
    </row>
    <row r="100" spans="8:13" ht="14.25">
      <c r="H100" s="181"/>
      <c r="M100" s="181"/>
    </row>
    <row r="101" spans="8:13" ht="14.25">
      <c r="H101" s="181"/>
      <c r="M101" s="181"/>
    </row>
    <row r="102" spans="8:13" ht="14.25">
      <c r="H102" s="181"/>
      <c r="M102" s="181"/>
    </row>
    <row r="103" spans="8:13" ht="14.25">
      <c r="H103" s="181"/>
      <c r="M103" s="181"/>
    </row>
    <row r="104" spans="8:13" ht="14.25">
      <c r="H104" s="181"/>
      <c r="M104" s="181"/>
    </row>
    <row r="105" spans="8:13" ht="14.25">
      <c r="H105" s="181"/>
      <c r="M105" s="181"/>
    </row>
    <row r="106" spans="8:13" ht="14.25">
      <c r="H106" s="181"/>
      <c r="M106" s="181"/>
    </row>
    <row r="107" spans="8:13" ht="14.25">
      <c r="H107" s="181"/>
      <c r="M107" s="181"/>
    </row>
    <row r="108" spans="8:13" ht="14.25">
      <c r="H108" s="181"/>
      <c r="M108" s="181"/>
    </row>
    <row r="109" spans="8:13" ht="14.25">
      <c r="H109" s="181"/>
      <c r="M109" s="181"/>
    </row>
    <row r="110" spans="8:13" ht="14.25">
      <c r="H110" s="181"/>
      <c r="M110" s="181"/>
    </row>
    <row r="111" spans="8:13" ht="14.25">
      <c r="H111" s="181"/>
      <c r="M111" s="181"/>
    </row>
    <row r="112" spans="8:13" ht="14.25">
      <c r="H112" s="181"/>
      <c r="M112" s="181"/>
    </row>
    <row r="113" spans="8:13" ht="14.25">
      <c r="H113" s="181"/>
      <c r="M113" s="181"/>
    </row>
    <row r="114" spans="8:13" ht="14.25">
      <c r="H114" s="181"/>
      <c r="M114" s="181"/>
    </row>
    <row r="115" spans="8:13" ht="14.25">
      <c r="H115" s="181"/>
      <c r="M115" s="181"/>
    </row>
    <row r="116" spans="8:13" ht="14.25">
      <c r="H116" s="181"/>
      <c r="M116" s="181"/>
    </row>
    <row r="117" spans="8:13" ht="14.25">
      <c r="H117" s="181"/>
      <c r="M117" s="181"/>
    </row>
    <row r="118" spans="8:13" ht="14.25">
      <c r="H118" s="181"/>
      <c r="M118" s="181"/>
    </row>
    <row r="119" spans="8:13" ht="14.25">
      <c r="H119" s="181"/>
      <c r="M119" s="181"/>
    </row>
    <row r="120" spans="8:13" ht="14.25">
      <c r="H120" s="181"/>
      <c r="M120" s="181"/>
    </row>
    <row r="121" spans="8:13" ht="14.25">
      <c r="H121" s="181"/>
      <c r="M121" s="181"/>
    </row>
    <row r="122" spans="8:13" ht="14.25">
      <c r="H122" s="181"/>
      <c r="M122" s="181"/>
    </row>
    <row r="123" spans="8:13" ht="14.25">
      <c r="H123" s="181"/>
      <c r="M123" s="181"/>
    </row>
    <row r="124" spans="8:13" ht="14.25">
      <c r="H124" s="181"/>
      <c r="M124" s="181"/>
    </row>
    <row r="125" spans="8:13" ht="14.25">
      <c r="H125" s="181"/>
      <c r="M125" s="181"/>
    </row>
    <row r="126" spans="8:13" ht="14.25">
      <c r="H126" s="181"/>
      <c r="M126" s="181"/>
    </row>
    <row r="127" spans="8:13" ht="14.25">
      <c r="H127" s="181"/>
      <c r="M127" s="181"/>
    </row>
    <row r="128" spans="8:13" ht="14.25">
      <c r="H128" s="181"/>
      <c r="M128" s="181"/>
    </row>
    <row r="129" spans="8:13" ht="14.25">
      <c r="H129" s="181"/>
      <c r="M129" s="181"/>
    </row>
    <row r="130" spans="8:13" ht="14.25">
      <c r="H130" s="181"/>
      <c r="M130" s="181"/>
    </row>
    <row r="131" spans="8:13" ht="14.25">
      <c r="H131" s="181"/>
      <c r="M131" s="181"/>
    </row>
    <row r="132" spans="8:13" ht="14.25">
      <c r="H132" s="181"/>
      <c r="M132" s="181"/>
    </row>
    <row r="133" spans="8:13" ht="14.25">
      <c r="H133" s="181"/>
      <c r="M133" s="181"/>
    </row>
    <row r="134" spans="8:13" ht="14.25">
      <c r="H134" s="181"/>
      <c r="M134" s="181"/>
    </row>
    <row r="135" spans="8:13" ht="14.25">
      <c r="H135" s="181"/>
      <c r="M135" s="181"/>
    </row>
    <row r="136" spans="8:13" ht="14.25">
      <c r="H136" s="181"/>
      <c r="M136" s="181"/>
    </row>
    <row r="137" spans="8:13" ht="14.25">
      <c r="H137" s="181"/>
      <c r="M137" s="181"/>
    </row>
    <row r="138" spans="8:13" ht="14.25">
      <c r="H138" s="181"/>
      <c r="M138" s="181"/>
    </row>
    <row r="139" spans="8:13" ht="14.25">
      <c r="H139" s="181"/>
      <c r="M139" s="181"/>
    </row>
    <row r="140" spans="8:13" ht="14.25">
      <c r="H140" s="181"/>
      <c r="M140" s="181"/>
    </row>
    <row r="141" spans="8:13" ht="14.25">
      <c r="H141" s="181"/>
      <c r="M141" s="181"/>
    </row>
    <row r="142" spans="8:13" ht="14.25">
      <c r="H142" s="181"/>
      <c r="M142" s="181"/>
    </row>
    <row r="143" spans="8:13" ht="14.25">
      <c r="H143" s="181"/>
      <c r="M143" s="181"/>
    </row>
    <row r="144" spans="8:13" ht="14.25">
      <c r="H144" s="181"/>
      <c r="M144" s="181"/>
    </row>
    <row r="145" spans="8:13" ht="14.25">
      <c r="H145" s="181"/>
      <c r="M145" s="181"/>
    </row>
    <row r="146" spans="8:13" ht="14.25">
      <c r="H146" s="190"/>
      <c r="M146" s="190"/>
    </row>
    <row r="147" spans="8:13" ht="14.25">
      <c r="H147" s="190"/>
      <c r="M147" s="190"/>
    </row>
    <row r="148" spans="8:13" ht="14.25">
      <c r="H148" s="190"/>
      <c r="M148" s="190"/>
    </row>
    <row r="149" spans="8:13" ht="14.25">
      <c r="H149" s="190"/>
      <c r="M149" s="190"/>
    </row>
    <row r="150" spans="8:13" ht="14.25">
      <c r="H150" s="190"/>
      <c r="M150" s="190"/>
    </row>
    <row r="151" spans="8:13" ht="14.25">
      <c r="H151" s="190"/>
      <c r="M151" s="190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2019-02-07T08:57:20Z</cp:lastPrinted>
  <dcterms:created xsi:type="dcterms:W3CDTF">2009-09-01T03:31:48Z</dcterms:created>
  <dcterms:modified xsi:type="dcterms:W3CDTF">2019-11-08T06:38:39Z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