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0730" windowHeight="11160" tabRatio="884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FVOCI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Mkts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'1.Highlights'!$A$1:$K$39</definedName>
    <definedName name="_xlnm.Print_Area" localSheetId="10">'10. Debts issued'!$A$1:$K$15</definedName>
    <definedName name="_xlnm.Print_Area" localSheetId="11">'11.NPL,Coverage ratios'!$A$1:$K$19</definedName>
    <definedName name="_xlnm.Print_Area" localSheetId="12">'12.NPA'!$A$1:$K$60</definedName>
    <definedName name="_xlnm.Print_Area" localSheetId="13">'13.CumulativeAllowances'!$A$1:$K$35</definedName>
    <definedName name="_xlnm.Print_Area" localSheetId="14">'14.Capital'!$A$1:$K$27</definedName>
    <definedName name="_xlnm.Print_Area" localSheetId="15">'15.Mix'!$A$1:$I$41</definedName>
    <definedName name="_xlnm.Print_Area" localSheetId="16">'16.Consumer'!$A$1:$K$17</definedName>
    <definedName name="_xlnm.Print_Area" localSheetId="17">'17.Institutional'!$A$1:$K$17</definedName>
    <definedName name="_xlnm.Print_Area" localSheetId="18">'18.TreasuryMkts'!$A$1:$K$17</definedName>
    <definedName name="_xlnm.Print_Area" localSheetId="19">'19.Others'!$A$1:$K$17</definedName>
    <definedName name="_xlnm.Print_Area" localSheetId="2">'2.PerShare'!$A$1:$C$26</definedName>
    <definedName name="_xlnm.Print_Area" localSheetId="20">'20.S''pore'!$A$1:$K$18</definedName>
    <definedName name="_xlnm.Print_Area" localSheetId="21">'21.HK'!$A$1:$K$18</definedName>
    <definedName name="_xlnm.Print_Area" localSheetId="22">'22.GreaterChina'!$A$1:$K$18</definedName>
    <definedName name="_xlnm.Print_Area" localSheetId="23">'23.SSEA'!$A$1:$K$18</definedName>
    <definedName name="_xlnm.Print_Area" localSheetId="24">'24.ROW'!$A$1:$K$18</definedName>
    <definedName name="_xlnm.Print_Area" localSheetId="26">'25.P&amp;L'!$A$1:$G$29</definedName>
    <definedName name="_xlnm.Print_Area" localSheetId="27">'26.BalSheet'!$A$1:$J$44</definedName>
    <definedName name="_xlnm.Print_Area" localSheetId="28">'27.CashFlow'!$A$1:$D$64</definedName>
    <definedName name="_xlnm.Print_Area" localSheetId="3">'3.NetInterest'!$A$1:$K$34</definedName>
    <definedName name="_xlnm.Print_Area" localSheetId="4">'4.NonInterest'!$A$1:$K$23</definedName>
    <definedName name="_xlnm.Print_Area" localSheetId="5">'5.Expenses'!$A$1:$K$17</definedName>
    <definedName name="_xlnm.Print_Area" localSheetId="6">'6.Allowances'!$A$1:$J$31</definedName>
    <definedName name="_xlnm.Print_Area" localSheetId="7">'7.Loans'!$A$1:$J$36</definedName>
    <definedName name="_xlnm.Print_Area" localSheetId="8">'8.FVOCI'!$A$1:$J$25</definedName>
    <definedName name="_xlnm.Print_Area" localSheetId="9">'9.Deposits'!$A$1:$J$30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<sst xmlns="http://schemas.openxmlformats.org/spreadsheetml/2006/main" count="1077" uniqueCount="442">
  <si>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</si>
  <si>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</si>
  <si>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</si>
  <si>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</si>
  <si>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</si>
  <si>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</si>
  <si>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</si>
  <si>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</si>
  <si>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</si>
  <si>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</si>
  <si>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</si>
  <si>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</si>
  <si>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</si>
  <si>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</si>
  <si>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</si>
  <si>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</si>
  <si>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Interest-bearing liabilities</t>
  </si>
  <si>
    <t>Customer deposits</t>
  </si>
  <si>
    <t>Interest income</t>
  </si>
  <si>
    <t>Interest expense</t>
  </si>
  <si>
    <t>Non-interest income</t>
  </si>
  <si>
    <t>Other income</t>
  </si>
  <si>
    <t>Average rates (%)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</si>
  <si>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</si>
  <si>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</si>
  <si>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</si>
  <si>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</si>
  <si>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</si>
  <si>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</si>
  <si>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</si>
  <si>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</si>
  <si>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</si>
  <si>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</si>
  <si>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</si>
  <si>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</si>
  <si>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Performance highlights</t>
  </si>
  <si>
    <t>Net book value</t>
  </si>
  <si>
    <t>Net profit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</si>
  <si>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</si>
  <si>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</si>
  <si>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</si>
  <si>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</si>
  <si>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</si>
  <si>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</si>
  <si>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</si>
  <si>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</si>
  <si>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</si>
  <si>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</si>
  <si>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</si>
  <si>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</si>
  <si>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</si>
  <si>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</si>
  <si>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</si>
  <si>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</si>
  <si>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</si>
  <si>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</si>
  <si>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</si>
  <si>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</si>
  <si>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</si>
  <si>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</si>
  <si>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</si>
  <si>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</si>
  <si>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</si>
  <si>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</si>
  <si>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</si>
  <si>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Singapore dollar</t>
  </si>
  <si>
    <t>Hong Kong dollar</t>
  </si>
  <si>
    <t>US dollar</t>
  </si>
  <si>
    <t>Unsecured</t>
  </si>
  <si>
    <t>Non-performing assets</t>
  </si>
  <si>
    <t>Other data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</si>
  <si>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</si>
  <si>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</si>
  <si>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</si>
  <si>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</si>
  <si>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</si>
  <si>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</si>
  <si>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</si>
  <si>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</si>
  <si>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</si>
  <si>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</si>
  <si>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</si>
  <si>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</si>
  <si>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Singapore government securities</t>
  </si>
  <si>
    <t>Other government securities</t>
  </si>
  <si>
    <t>Equities</t>
  </si>
  <si>
    <t>Less write-backs for:</t>
  </si>
  <si>
    <t>Add charges for:</t>
  </si>
  <si>
    <t>Net interest income, average balances and rates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</si>
  <si>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</si>
  <si>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</si>
  <si>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</si>
  <si>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</si>
  <si>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</si>
  <si>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</si>
  <si>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</si>
  <si>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</si>
  <si>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Other secured</t>
  </si>
  <si>
    <t>Total NPAs</t>
  </si>
  <si>
    <t>NPLs</t>
  </si>
  <si>
    <t>Other NPAs</t>
  </si>
  <si>
    <t>By period overdue</t>
  </si>
  <si>
    <t>Not overdue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</si>
  <si>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</si>
  <si>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</si>
  <si>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</si>
  <si>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</si>
  <si>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</si>
  <si>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</si>
  <si>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</si>
  <si>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</si>
  <si>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</si>
  <si>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</si>
  <si>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</si>
  <si>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</si>
  <si>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</si>
  <si>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</si>
  <si>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r>
      <t>VaR</t>
    </r>
    <r>
      <rPr>
        <sz val="11"/>
        <rFont val="Arial"/>
        <family val="2"/>
      </rPr>
      <t xml:space="preserve"> - Value at risk</t>
    </r>
  </si>
  <si>
    <t>New NPLs</t>
  </si>
  <si>
    <t>Existing NPLs</t>
  </si>
  <si>
    <r>
      <t>EOP</t>
    </r>
    <r>
      <rPr>
        <sz val="11"/>
        <rFont val="Arial"/>
        <family val="2"/>
      </rPr>
      <t xml:space="preserve"> - End of period</t>
    </r>
  </si>
  <si>
    <t>Group</t>
  </si>
  <si>
    <t>Total allowances for NPAs / NPAs</t>
  </si>
  <si>
    <t>Cumulative loss allowances</t>
  </si>
  <si>
    <t>Total allowances for NPAs</t>
  </si>
  <si>
    <t>Gross loans</t>
  </si>
  <si>
    <t>Net loans</t>
  </si>
  <si>
    <t>NPL ratios (NPLs as % of loans)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</si>
  <si>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</si>
  <si>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</si>
  <si>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</si>
  <si>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</si>
  <si>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</si>
  <si>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</si>
  <si>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</si>
  <si>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</si>
  <si>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</si>
  <si>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</si>
  <si>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</si>
  <si>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</si>
  <si>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</si>
  <si>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</si>
  <si>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</si>
  <si>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</si>
  <si>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</si>
  <si>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</si>
  <si>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</si>
  <si>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</si>
  <si>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</si>
  <si>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</si>
  <si>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</si>
  <si>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</si>
  <si>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</si>
  <si>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</si>
  <si>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</si>
  <si>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</si>
  <si>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</si>
  <si>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</si>
  <si>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</si>
  <si>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</si>
  <si>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</si>
  <si>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</si>
  <si>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</si>
  <si>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</si>
  <si>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</si>
  <si>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</si>
  <si>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</si>
  <si>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</si>
  <si>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</si>
  <si>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</si>
  <si>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Data used in net book value per share calculations</t>
  </si>
  <si>
    <t>Number of shares (excluding treasury shares) ('m)</t>
  </si>
  <si>
    <t>Net trading income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</si>
  <si>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</si>
  <si>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</si>
  <si>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</si>
  <si>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</si>
  <si>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</si>
  <si>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</si>
  <si>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</si>
  <si>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</si>
  <si>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</si>
  <si>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</si>
  <si>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</si>
  <si>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</si>
  <si>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</si>
  <si>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</si>
  <si>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</si>
  <si>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</si>
  <si>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</si>
  <si>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 xml:space="preserve">By business unit 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</si>
  <si>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</si>
  <si>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</si>
  <si>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</si>
  <si>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</si>
  <si>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</si>
  <si>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>Consumer Banking/Wealth Management</t>
  </si>
  <si>
    <t>Net book value per share ($)</t>
  </si>
  <si>
    <t>Tier 1 capital</t>
  </si>
  <si>
    <t xml:space="preserve">Total capital </t>
  </si>
  <si>
    <t>Risk-weighted assets</t>
  </si>
  <si>
    <t>Capital Adequacy Ratio (“CAR”) (%)</t>
  </si>
  <si>
    <t>Total</t>
  </si>
  <si>
    <t>Note:</t>
  </si>
  <si>
    <t>Professionals &amp; private individuals 
(excluding housing loans)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</si>
  <si>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</si>
  <si>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</si>
  <si>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</si>
  <si>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</si>
  <si>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</si>
  <si>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</si>
  <si>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</si>
  <si>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</si>
  <si>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</si>
  <si>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</si>
  <si>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</si>
  <si>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</si>
  <si>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</si>
  <si>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</si>
  <si>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</si>
  <si>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</si>
  <si>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</si>
  <si>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</si>
  <si>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</si>
  <si>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Debts issued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</si>
  <si>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</si>
  <si>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</si>
  <si>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</si>
  <si>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</si>
  <si>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</si>
  <si>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</si>
  <si>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</si>
  <si>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</si>
  <si>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</si>
  <si>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</si>
  <si>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</si>
  <si>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</si>
  <si>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</si>
  <si>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</si>
  <si>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</si>
  <si>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</si>
  <si>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</si>
  <si>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</si>
  <si>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</si>
  <si>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</si>
  <si>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</si>
  <si>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Share of other comprehensive income of associates and joint venture</t>
  </si>
  <si>
    <t>Loan-related</t>
  </si>
  <si>
    <t>1/</t>
  </si>
  <si>
    <t>New NPAs</t>
  </si>
  <si>
    <t>Write-offs</t>
  </si>
  <si>
    <t>3rd Qtr 2014</t>
  </si>
  <si>
    <t>2nd Qtr 2015</t>
  </si>
  <si>
    <t>Leverage ratio</t>
  </si>
  <si>
    <t>South and Southeast Asia</t>
  </si>
  <si>
    <t>Business and Geographical mix</t>
  </si>
  <si>
    <t>3rd Qtr 2015</t>
  </si>
  <si>
    <t>Covered bonds</t>
  </si>
  <si>
    <t>4th Qtr 2015</t>
  </si>
  <si>
    <t>Year 2014</t>
  </si>
  <si>
    <t>Year 2015</t>
  </si>
  <si>
    <t>Associates</t>
  </si>
  <si>
    <t>Share of associates' reserve</t>
  </si>
  <si>
    <t>Total regulatory adjustments to Common Equity Tier 1 capital</t>
  </si>
  <si>
    <t>Common Equity Tier 1 capital</t>
  </si>
  <si>
    <t>Of which: Restructured NPAs</t>
  </si>
  <si>
    <t xml:space="preserve">Investment banking 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</si>
  <si>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</si>
  <si>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</si>
  <si>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</si>
  <si>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</si>
  <si>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</si>
  <si>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</si>
  <si>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</si>
  <si>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</si>
  <si>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</si>
  <si>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</si>
  <si>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</si>
  <si>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</si>
  <si>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</si>
  <si>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</si>
  <si>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Debt securities, contingent liabilities &amp; others</t>
  </si>
  <si>
    <t>Interest paid on subordinated term debts</t>
  </si>
  <si>
    <t xml:space="preserve">                 The Company</t>
  </si>
  <si>
    <t>Net profit (S$m)</t>
  </si>
  <si>
    <t>Others (including rental income and share of profits or losses of associates)</t>
  </si>
  <si>
    <t>Share of profits or losses of associates</t>
  </si>
  <si>
    <t>Constant-currency change</t>
  </si>
  <si>
    <t>Staff headcount at period end</t>
  </si>
  <si>
    <t>(Increase)/Decrease in:</t>
  </si>
  <si>
    <t>Basic and diluted (average)</t>
  </si>
  <si>
    <t>Basic and diluted</t>
  </si>
  <si>
    <t>Basic and diluted (EOP)</t>
  </si>
  <si>
    <t>Profit before changes in operating assets and liabilities</t>
  </si>
  <si>
    <t>Interest expense on subordinated term debts</t>
  </si>
  <si>
    <t>Other comprehensive income</t>
  </si>
  <si>
    <t>Items that may be reclassified subsequently to 
   income statement:</t>
  </si>
  <si>
    <t>Taxation relating to components of other comprehensive income</t>
  </si>
  <si>
    <t>Fair value change from own credit risk on financial 
   liabilities designated at fair value (net of tax)</t>
  </si>
  <si>
    <t>Item that will not be reclassified to income
   statement:</t>
  </si>
  <si>
    <t>Adjustments for non-cash and other items:</t>
  </si>
  <si>
    <r>
      <t>Expenses</t>
    </r>
    <r>
      <rPr>
        <vertAlign val="superscript"/>
        <sz val="11"/>
        <rFont val="Arial"/>
        <family val="2"/>
      </rPr>
      <t>1/</t>
    </r>
  </si>
  <si>
    <t>Treasury Markets</t>
  </si>
  <si>
    <t>1st Qtr</t>
  </si>
  <si>
    <t xml:space="preserve">One-time items </t>
  </si>
  <si>
    <t>Net profit including one-time items</t>
  </si>
  <si>
    <t>Cash and cash equivalents at beginning of period</t>
  </si>
  <si>
    <t>Cash and cash equivalents at end of period</t>
  </si>
  <si>
    <t>2/</t>
  </si>
  <si>
    <r>
      <t>By geography</t>
    </r>
    <r>
      <rPr>
        <vertAlign val="superscript"/>
        <sz val="11"/>
        <rFont val="Arial"/>
        <family val="2"/>
      </rPr>
      <t>1/</t>
    </r>
  </si>
  <si>
    <t>nm: Not Meaningful</t>
  </si>
  <si>
    <t>Wealth management</t>
  </si>
  <si>
    <t>1/ Include distributions paid on capital securities classified as equity</t>
  </si>
  <si>
    <t>2/ Cash and cash equivalents refer to cash and non-restricted balances with central banks</t>
  </si>
  <si>
    <r>
      <t xml:space="preserve">Net change in cash and cash equivalents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(1)+(2)+(3)+(4)</t>
    </r>
  </si>
  <si>
    <r>
      <t>Additional Tier 1 Capital Instruments</t>
    </r>
    <r>
      <rPr>
        <vertAlign val="superscript"/>
        <sz val="10"/>
        <rFont val="Arial"/>
        <family val="2"/>
      </rPr>
      <t>1/</t>
    </r>
  </si>
  <si>
    <r>
      <t>Tier 2 capital instruments</t>
    </r>
    <r>
      <rPr>
        <vertAlign val="superscript"/>
        <sz val="10"/>
        <rFont val="Arial"/>
        <family val="2"/>
      </rPr>
      <t>1/</t>
    </r>
  </si>
  <si>
    <r>
      <t>Dividends paid to shareholders of the Company, net of scrip dividends</t>
    </r>
    <r>
      <rPr>
        <vertAlign val="superscript"/>
        <sz val="10"/>
        <rFont val="Arial"/>
        <family val="2"/>
      </rPr>
      <t>1/</t>
    </r>
  </si>
  <si>
    <t>Securities &amp; Others</t>
  </si>
  <si>
    <t>ANZ impact</t>
  </si>
  <si>
    <r>
      <t>By geography</t>
    </r>
    <r>
      <rPr>
        <vertAlign val="superscript"/>
        <sz val="10"/>
        <rFont val="Arial"/>
        <family val="2"/>
      </rPr>
      <t>1/</t>
    </r>
  </si>
  <si>
    <t xml:space="preserve">Within 90 days </t>
  </si>
  <si>
    <t>Over 180 days</t>
  </si>
  <si>
    <t>Translation differences for foreign operations</t>
  </si>
  <si>
    <t>Other comprehensive income of associates</t>
  </si>
  <si>
    <t>Issue of subordinated term debts</t>
  </si>
  <si>
    <t>Not Meaningful</t>
  </si>
  <si>
    <t>nm</t>
  </si>
  <si>
    <t>NPLs by geography are determined according to the location where the borrower is incorporated</t>
  </si>
  <si>
    <t>1Q18</t>
  </si>
  <si>
    <t>Net stable funding ratio</t>
  </si>
  <si>
    <t>NPL and loss allowance coverage ratios</t>
  </si>
  <si>
    <t xml:space="preserve">Over 90 to 180 days </t>
  </si>
  <si>
    <t>Allowances for impaired NPAs</t>
  </si>
  <si>
    <t>Allowances for impaired NPLs</t>
  </si>
  <si>
    <t>Allowances for other impaired NPAs</t>
  </si>
  <si>
    <r>
      <t xml:space="preserve">Loss allowance coverage ratios (%) </t>
    </r>
    <r>
      <rPr>
        <b/>
        <u val="single"/>
        <vertAlign val="superscript"/>
        <sz val="11"/>
        <rFont val="Arial"/>
        <family val="2"/>
      </rPr>
      <t>2/</t>
    </r>
  </si>
  <si>
    <t>Increase in investment in associate</t>
  </si>
  <si>
    <t>nm  Not Meaningful</t>
  </si>
  <si>
    <t>Proceeds from disposal of interest in associate</t>
  </si>
  <si>
    <r>
      <t>Per basic and diluted share ($)</t>
    </r>
    <r>
      <rPr>
        <vertAlign val="superscript"/>
        <sz val="10"/>
        <rFont val="Arial"/>
        <family val="2"/>
      </rPr>
      <t xml:space="preserve"> </t>
    </r>
  </si>
  <si>
    <t>Income statement items ($m)</t>
  </si>
  <si>
    <t>Average balances ($m)</t>
  </si>
  <si>
    <t>Breakdown of gross customer loans ($m)</t>
  </si>
  <si>
    <t>EOP value ($m)</t>
  </si>
  <si>
    <t>Breakdown of customer deposits ($m)</t>
  </si>
  <si>
    <t>Debts issued ($m)</t>
  </si>
  <si>
    <t>Breakdown of NPAs ($m)</t>
  </si>
  <si>
    <t>Breakdown of NPLs ($m)</t>
  </si>
  <si>
    <t>Breakdown of total allowances ($m)</t>
  </si>
  <si>
    <t>Capital and RWA ($m)</t>
  </si>
  <si>
    <t>Balance sheet &amp; other items ($m)</t>
  </si>
  <si>
    <r>
      <t>Income statement items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($m)</t>
    </r>
  </si>
  <si>
    <r>
      <t xml:space="preserve">Income statement items 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($m)</t>
    </r>
  </si>
  <si>
    <t>Impact of adopting SFRS(I) 9 on 1 January 2018</t>
  </si>
  <si>
    <t>Professionals &amp; private individuals 
  (excluding housing loans)</t>
  </si>
  <si>
    <t>Earnings excluding one-time items (annualised)</t>
  </si>
  <si>
    <t>Earnings including one-time items (annualised)</t>
  </si>
  <si>
    <t>Excluding one-time items</t>
  </si>
  <si>
    <t>Including one-time items</t>
  </si>
  <si>
    <t>Assets at fair value through other comprehensive income (FVOCI)</t>
  </si>
  <si>
    <t>Other borrowings</t>
  </si>
  <si>
    <t>FVOCI portfolio</t>
  </si>
  <si>
    <t>FVOCI investments</t>
  </si>
  <si>
    <t>Movement in FVOCI reserves ($m)</t>
  </si>
  <si>
    <t>FVOCI reserves at start of period</t>
  </si>
  <si>
    <t>FVOCI reserves at end of period</t>
  </si>
  <si>
    <r>
      <t>FVOCI</t>
    </r>
    <r>
      <rPr>
        <sz val="11"/>
        <rFont val="Arial"/>
        <family val="2"/>
      </rPr>
      <t xml:space="preserve"> - Fair value through other comprehensive income</t>
    </r>
  </si>
  <si>
    <t>Movement in NPAs ($m)</t>
  </si>
  <si>
    <t>2Q18</t>
  </si>
  <si>
    <t>Proceeds from acquisition of new business</t>
  </si>
  <si>
    <t>Allowances for other assets</t>
  </si>
  <si>
    <t>Total allowances eligible as Tier 2 capital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</si>
  <si>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 for loans / average loans (bp)</t>
    </r>
  </si>
  <si>
    <t>3/</t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</si>
  <si>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other credit exposures</t>
    </r>
  </si>
  <si>
    <r>
      <t>By geography</t>
    </r>
    <r>
      <rPr>
        <b/>
        <i/>
        <vertAlign val="superscript"/>
        <sz val="11"/>
        <rFont val="Arial"/>
        <family val="2"/>
      </rPr>
      <t>3</t>
    </r>
    <r>
      <rPr>
        <vertAlign val="superscript"/>
        <sz val="11"/>
        <rFont val="Arial"/>
        <family val="2"/>
      </rPr>
      <t>/</t>
    </r>
  </si>
  <si>
    <r>
      <t>By geography</t>
    </r>
    <r>
      <rPr>
        <vertAlign val="superscript"/>
        <sz val="11"/>
        <rFont val="Arial"/>
        <family val="2"/>
      </rPr>
      <t>2/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</si>
  <si>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</si>
  <si>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 exposures</t>
    </r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</si>
  <si>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3 (SP) exposures ($m)</t>
    </r>
  </si>
  <si>
    <t>Secured by cash deposits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</si>
  <si>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</t>
    </r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</si>
  <si>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1 and 2 (GP)</t>
    </r>
    <r>
      <rPr>
        <vertAlign val="superscript"/>
        <sz val="11"/>
        <rFont val="Arial"/>
        <family val="2"/>
      </rPr>
      <t>2/</t>
    </r>
  </si>
  <si>
    <t>Redemption/purchase of subordinated term debts</t>
  </si>
  <si>
    <t>NPLs by geography are classified according to the location where the borrower is incorporated</t>
  </si>
  <si>
    <t>Loans by geography are determined according to the location where the borrower, or the issuing bank in the case of bank backed export financing is incorporated.</t>
  </si>
  <si>
    <r>
      <t>Gains (losses) on debt instruments classified at 
   fair value through other comprehensive income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>/
   available-for-sale financial assets and others</t>
    </r>
  </si>
  <si>
    <t>Excludes one-time item</t>
  </si>
  <si>
    <t>1/    Refers to expected credit loss.</t>
  </si>
  <si>
    <t>Refers to expected credit loss.</t>
  </si>
  <si>
    <t>Refers to expected credit loss</t>
  </si>
  <si>
    <t>3Q18</t>
  </si>
  <si>
    <t>1st Qtr 2018</t>
  </si>
  <si>
    <t>IBG &amp; Others</t>
  </si>
  <si>
    <t>CBG/WM (net charges)</t>
  </si>
  <si>
    <t>CBG/WM (Net Movement)</t>
  </si>
  <si>
    <t>Net repayments</t>
  </si>
  <si>
    <t>Translation impact</t>
  </si>
  <si>
    <t>Other credit exposures</t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</si>
  <si>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(3) SP for loans and other credit exposures($m)</t>
    </r>
  </si>
  <si>
    <t>Net cash used in financing activities (3)</t>
  </si>
  <si>
    <r>
      <t>Total 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</si>
  <si>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t>4Q18</t>
  </si>
  <si>
    <t>Ordinary shareholders' funds ($m)</t>
  </si>
  <si>
    <t>Financial Data Supplement for the First Quarter ended 31 March 2019</t>
  </si>
  <si>
    <t>1Q19</t>
  </si>
  <si>
    <t>1Q19
vs 
4Q18</t>
  </si>
  <si>
    <t>1Q19
vs 
1Q18</t>
  </si>
  <si>
    <t>Mar19
vs 
Dec18</t>
  </si>
  <si>
    <t>Mar19
vs 
Mar18</t>
  </si>
  <si>
    <t>4th Qtr 2018</t>
  </si>
  <si>
    <t>1st Qtr 2019</t>
  </si>
  <si>
    <t>Balances refer to expected credit losses following the transition to SFRS(I) 9.</t>
  </si>
  <si>
    <t xml:space="preserve">Computation includes regulatory loss allowance reserves (RLAR) of $479 million for Mar'19 (Dec'18: 376 million, Sep'18: $311 million, Jun'18: $286 million, Mar'18: $150 million) as part of total allowances </t>
  </si>
  <si>
    <t>Interest expense on lease liabilities</t>
  </si>
  <si>
    <r>
      <t>The ‘Others’ category has been subsumed under ‘Transaction services’ from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Quarter 2019. The change has been applied retrospectively to prior periods</t>
    </r>
  </si>
  <si>
    <r>
      <t>Transaction services</t>
    </r>
    <r>
      <rPr>
        <vertAlign val="superscript"/>
        <sz val="11"/>
        <rFont val="Arial"/>
        <family val="2"/>
      </rPr>
      <t>1/</t>
    </r>
  </si>
  <si>
    <r>
      <t xml:space="preserve">Depreciation of fixed assets </t>
    </r>
    <r>
      <rPr>
        <vertAlign val="superscript"/>
        <sz val="11"/>
        <rFont val="Arial"/>
        <family val="2"/>
      </rPr>
      <t>2/</t>
    </r>
    <r>
      <rPr>
        <sz val="11"/>
        <rFont val="Arial"/>
        <family val="2"/>
      </rPr>
      <t xml:space="preserve"> (included in above items) ($m)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</si>
  <si>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</t>
    </r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</si>
  <si>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loans </t>
    </r>
    <r>
      <rPr>
        <i/>
        <vertAlign val="superscript"/>
        <sz val="11"/>
        <rFont val="Arial"/>
        <family val="2"/>
      </rPr>
      <t>2</t>
    </r>
    <r>
      <rPr>
        <vertAlign val="superscript"/>
        <sz val="10"/>
        <rFont val="Arial"/>
        <family val="2"/>
      </rPr>
      <t>/</t>
    </r>
  </si>
  <si>
    <t>ECL Stage 3 (SP) for loans by geography are determined according to the location where the borrower is incorporated</t>
  </si>
  <si>
    <t>As part of the Basel III transition arrangements, regulatory capital recognition of outstanding Additional Tier 1 and Tier 2 capital instruments that no longer meet the minimum criteria is gradually being phased out. Fixing the base at the nominal amount of such instruments outstanding on 1 January 2013, their recognition was capped at 90% in 2013, with this cap decreasing by 10 percentage points in each subsequent year. To the extent a capital instrument is redeemed or amortised after 1 January 2013, the nominal amount serving as the base is not reduced</t>
  </si>
  <si>
    <t>Expenses and profit before tax exclude one-time items</t>
  </si>
  <si>
    <t xml:space="preserve">1/ </t>
  </si>
  <si>
    <t>Expenses, profit before tax and income tax expense exclude one-time items</t>
  </si>
  <si>
    <t xml:space="preserve">nm: </t>
  </si>
  <si>
    <t>Gains (losses) on equity instruments classified at fair 
   value through other comprehensive income (net of
   tax)</t>
  </si>
  <si>
    <r>
      <t>2018</t>
    </r>
    <r>
      <rPr>
        <b/>
        <vertAlign val="superscript"/>
        <sz val="11"/>
        <rFont val="Arial"/>
        <family val="2"/>
      </rPr>
      <t>1/</t>
    </r>
  </si>
  <si>
    <t>Audited</t>
  </si>
  <si>
    <t>Net loss/(gain) on disposal, net of write-off of properties and other fixed assets</t>
  </si>
  <si>
    <t>Net cash used in operating activities (1)</t>
  </si>
  <si>
    <t>Net cash (used in)/generated from investing activities (2)</t>
  </si>
  <si>
    <t>Dividend</t>
  </si>
  <si>
    <t>Gains/ losses on FVOCI equity instruments</t>
  </si>
  <si>
    <t>Staff headcount at period-end excluding insourcing staff</t>
  </si>
  <si>
    <r>
      <t>Includes depreciation for right-of-use assets of $58 million for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Quarter 2019</t>
    </r>
  </si>
  <si>
    <t>&gt;100</t>
  </si>
  <si>
    <t>(&gt;100)</t>
  </si>
  <si>
    <r>
      <t>Data used in earnings per share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calculations</t>
    </r>
  </si>
  <si>
    <t>Dividends on other equity instruments</t>
  </si>
  <si>
    <t>Calculated based on net profit attributable to shareholders net of dividends on other equity instruments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</si>
</sst>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  <numFmt numFmtId="170" formatCode="[$-409]mmm\-yy;@"/>
    <numFmt numFmtId="171" formatCode="_-* #,##0_-;\-* #,##0_-;_-* &quot;-&quot;??_-;_-@_-"/>
  </numFmts>
  <fonts count="1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i/>
      <sz val="11"/>
      <color indexed="9"/>
      <name val="Arial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47"/>
      <name val="Arial"/>
      <family val="2"/>
    </font>
    <font>
      <u val="single"/>
      <sz val="10"/>
      <name val="Arial"/>
      <family val="2"/>
    </font>
    <font>
      <vertAlign val="superscript"/>
      <sz val="11"/>
      <name val="Arial"/>
      <family val="2"/>
    </font>
    <font>
      <sz val="11"/>
      <color indexed="60"/>
      <name val="Arial"/>
      <family val="2"/>
    </font>
    <font>
      <sz val="11"/>
      <color indexed="4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6"/>
      <color indexed="12"/>
      <name val="Arial"/>
      <family val="2"/>
    </font>
    <font>
      <u val="single"/>
      <vertAlign val="superscript"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sz val="8"/>
      <color indexed="8"/>
      <name val="Arial"/>
      <family val="2"/>
    </font>
    <font>
      <b/>
      <u val="single"/>
      <vertAlign val="superscript"/>
      <sz val="11"/>
      <name val="Arial"/>
      <family val="2"/>
    </font>
    <font>
      <b/>
      <i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i/>
      <vertAlign val="superscript"/>
      <sz val="11"/>
      <name val="Arial"/>
      <family val="2"/>
    </font>
    <font>
      <i/>
      <sz val="11"/>
      <color indexed="10"/>
      <name val="Arial"/>
      <family val="2"/>
    </font>
    <font>
      <sz val="7.5"/>
      <name val="Arial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sz val="11"/>
      <color rgb="FFFF0000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6"/>
      <color rgb="FF132EF9"/>
      <name val="Arial"/>
      <family val="2"/>
    </font>
    <font>
      <sz val="12"/>
      <color rgb="FFFF0000"/>
      <name val="Arial"/>
      <family val="2"/>
    </font>
    <font>
      <sz val="10"/>
      <color rgb="FF0000CC"/>
      <name val="Arial"/>
      <family val="2"/>
    </font>
    <font>
      <i/>
      <sz val="11"/>
      <color rgb="FFFF0000"/>
      <name val="Arial"/>
      <family val="2"/>
    </font>
    <font>
      <sz val="11"/>
      <color rgb="FFFFCC99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92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7" fillId="33" borderId="11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37" fontId="9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37" fontId="3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8" fillId="33" borderId="1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4" fontId="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8" fillId="35" borderId="1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 indent="1"/>
    </xf>
    <xf numFmtId="0" fontId="3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wrapText="1" indent="2"/>
    </xf>
    <xf numFmtId="0" fontId="17" fillId="0" borderId="12" xfId="0" applyFont="1" applyBorder="1" applyAlignment="1">
      <alignment horizontal="left" wrapText="1" indent="2"/>
    </xf>
    <xf numFmtId="0" fontId="17" fillId="0" borderId="12" xfId="0" applyFont="1" applyBorder="1" applyAlignment="1">
      <alignment horizontal="center" wrapText="1"/>
    </xf>
    <xf numFmtId="166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10" fillId="33" borderId="10" xfId="0" applyNumberFormat="1" applyFont="1" applyFill="1" applyBorder="1" applyAlignment="1">
      <alignment horizontal="left"/>
    </xf>
    <xf numFmtId="37" fontId="3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3" fillId="0" borderId="12" xfId="42" applyNumberFormat="1" applyFont="1" applyBorder="1" applyAlignment="1">
      <alignment horizontal="right" wrapText="1"/>
    </xf>
    <xf numFmtId="166" fontId="3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0" fillId="33" borderId="10" xfId="42" applyNumberFormat="1" applyFont="1" applyFill="1" applyBorder="1" applyAlignment="1">
      <alignment horizontal="left"/>
    </xf>
    <xf numFmtId="166" fontId="7" fillId="33" borderId="11" xfId="42" applyNumberFormat="1" applyFont="1" applyFill="1" applyBorder="1" applyAlignment="1">
      <alignment horizontal="center"/>
    </xf>
    <xf numFmtId="166" fontId="3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3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4" fillId="0" borderId="0" xfId="42" applyNumberFormat="1" applyFont="1" applyAlignment="1">
      <alignment horizontal="center" vertical="top" wrapText="1"/>
    </xf>
    <xf numFmtId="37" fontId="3" fillId="33" borderId="10" xfId="0" applyNumberFormat="1" applyFont="1" applyFill="1" applyBorder="1" applyAlignment="1">
      <alignment horizontal="right"/>
    </xf>
    <xf numFmtId="37" fontId="4" fillId="33" borderId="11" xfId="0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3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66" fontId="3" fillId="33" borderId="10" xfId="42" applyNumberFormat="1" applyFont="1" applyFill="1" applyBorder="1" applyAlignment="1">
      <alignment horizontal="right"/>
    </xf>
    <xf numFmtId="166" fontId="4" fillId="33" borderId="11" xfId="42" applyNumberFormat="1" applyFont="1" applyFill="1" applyBorder="1" applyAlignment="1">
      <alignment horizontal="center"/>
    </xf>
    <xf numFmtId="166" fontId="3" fillId="0" borderId="0" xfId="42" applyNumberFormat="1" applyFont="1" applyAlignment="1">
      <alignment/>
    </xf>
    <xf numFmtId="166" fontId="4" fillId="0" borderId="13" xfId="42" applyNumberFormat="1" applyFont="1" applyBorder="1" applyAlignment="1">
      <alignment horizontal="right" vertical="top" wrapText="1"/>
    </xf>
    <xf numFmtId="166" fontId="4" fillId="0" borderId="12" xfId="42" applyNumberFormat="1" applyFont="1" applyBorder="1" applyAlignment="1">
      <alignment horizontal="right" vertical="top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37" fontId="3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166" fontId="3" fillId="0" borderId="14" xfId="42" applyNumberFormat="1" applyFont="1" applyFill="1" applyBorder="1" applyAlignment="1">
      <alignment horizontal="right" wrapText="1"/>
    </xf>
    <xf numFmtId="166" fontId="3" fillId="0" borderId="14" xfId="42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34" borderId="0" xfId="0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37" fontId="13" fillId="0" borderId="0" xfId="0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5" fillId="0" borderId="0" xfId="0" applyNumberFormat="1" applyFont="1" applyFill="1" applyAlignment="1">
      <alignment horizontal="right" wrapText="1"/>
    </xf>
    <xf numFmtId="37" fontId="20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91" fillId="0" borderId="0" xfId="42" applyNumberFormat="1" applyFont="1" applyFill="1" applyAlignment="1">
      <alignment horizontal="right" wrapText="1"/>
    </xf>
    <xf numFmtId="0" fontId="92" fillId="0" borderId="0" xfId="0" applyFont="1" applyAlignment="1">
      <alignment/>
    </xf>
    <xf numFmtId="166" fontId="91" fillId="0" borderId="0" xfId="42" applyNumberFormat="1" applyFont="1" applyFill="1" applyAlignment="1">
      <alignment horizontal="right" wrapText="1"/>
    </xf>
    <xf numFmtId="166" fontId="13" fillId="0" borderId="0" xfId="42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3" fillId="34" borderId="0" xfId="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 wrapText="1"/>
    </xf>
    <xf numFmtId="37" fontId="95" fillId="34" borderId="0" xfId="0" applyNumberFormat="1" applyFont="1" applyFill="1" applyBorder="1" applyAlignment="1">
      <alignment horizontal="right" wrapText="1"/>
    </xf>
    <xf numFmtId="37" fontId="22" fillId="0" borderId="0" xfId="42" applyNumberFormat="1" applyFont="1" applyFill="1" applyAlignment="1">
      <alignment horizontal="right" wrapText="1"/>
    </xf>
    <xf numFmtId="37" fontId="13" fillId="0" borderId="0" xfId="42" applyNumberFormat="1" applyFont="1" applyFill="1" applyAlignment="1">
      <alignment horizontal="right" wrapText="1"/>
    </xf>
    <xf numFmtId="37" fontId="93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 vertical="top" wrapText="1"/>
    </xf>
    <xf numFmtId="37" fontId="96" fillId="0" borderId="0" xfId="0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left"/>
    </xf>
    <xf numFmtId="37" fontId="98" fillId="34" borderId="0" xfId="0" applyNumberFormat="1" applyFont="1" applyFill="1" applyBorder="1" applyAlignment="1">
      <alignment horizontal="right" wrapText="1"/>
    </xf>
    <xf numFmtId="37" fontId="99" fillId="34" borderId="0" xfId="0" applyNumberFormat="1" applyFont="1" applyFill="1" applyBorder="1" applyAlignment="1">
      <alignment horizontal="right" wrapText="1"/>
    </xf>
    <xf numFmtId="37" fontId="93" fillId="0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/>
    </xf>
    <xf numFmtId="37" fontId="9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37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0" fillId="36" borderId="0" xfId="0" applyFont="1" applyFill="1" applyAlignment="1">
      <alignment/>
    </xf>
    <xf numFmtId="37" fontId="92" fillId="36" borderId="0" xfId="0" applyNumberFormat="1" applyFont="1" applyFill="1" applyAlignment="1">
      <alignment/>
    </xf>
    <xf numFmtId="37" fontId="92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101" fillId="34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166" fontId="94" fillId="0" borderId="0" xfId="42" applyNumberFormat="1" applyFont="1" applyFill="1" applyBorder="1" applyAlignment="1">
      <alignment horizontal="right" wrapText="1"/>
    </xf>
    <xf numFmtId="0" fontId="94" fillId="0" borderId="0" xfId="0" applyFont="1" applyAlignment="1">
      <alignment/>
    </xf>
    <xf numFmtId="166" fontId="94" fillId="0" borderId="0" xfId="42" applyNumberFormat="1" applyFont="1" applyAlignment="1">
      <alignment horizontal="right"/>
    </xf>
    <xf numFmtId="37" fontId="94" fillId="0" borderId="0" xfId="0" applyNumberFormat="1" applyFont="1" applyAlignment="1">
      <alignment horizontal="right"/>
    </xf>
    <xf numFmtId="0" fontId="103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9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95" fillId="34" borderId="0" xfId="0" applyFont="1" applyFill="1" applyAlignment="1">
      <alignment horizontal="right" wrapText="1"/>
    </xf>
    <xf numFmtId="0" fontId="104" fillId="34" borderId="0" xfId="0" applyFont="1" applyFill="1" applyAlignment="1">
      <alignment horizontal="right" wrapText="1"/>
    </xf>
    <xf numFmtId="0" fontId="104" fillId="0" borderId="0" xfId="0" applyFont="1" applyFill="1" applyAlignment="1">
      <alignment horizontal="right" wrapText="1"/>
    </xf>
    <xf numFmtId="166" fontId="105" fillId="34" borderId="0" xfId="42" applyNumberFormat="1" applyFont="1" applyFill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166" fontId="3" fillId="0" borderId="14" xfId="0" applyNumberFormat="1" applyFont="1" applyBorder="1" applyAlignment="1">
      <alignment horizontal="right" wrapText="1"/>
    </xf>
    <xf numFmtId="37" fontId="4" fillId="0" borderId="12" xfId="0" applyNumberFormat="1" applyFont="1" applyFill="1" applyBorder="1" applyAlignment="1">
      <alignment horizontal="right" wrapText="1"/>
    </xf>
    <xf numFmtId="37" fontId="3" fillId="0" borderId="12" xfId="0" applyNumberFormat="1" applyFont="1" applyBorder="1" applyAlignment="1">
      <alignment horizontal="right" wrapText="1"/>
    </xf>
    <xf numFmtId="166" fontId="3" fillId="0" borderId="12" xfId="42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166" fontId="3" fillId="0" borderId="0" xfId="42" applyNumberFormat="1" applyFont="1" applyAlignment="1">
      <alignment horizontal="right" vertical="top" wrapText="1"/>
    </xf>
    <xf numFmtId="37" fontId="3" fillId="33" borderId="10" xfId="0" applyNumberFormat="1" applyFont="1" applyFill="1" applyBorder="1" applyAlignment="1">
      <alignment horizontal="left"/>
    </xf>
    <xf numFmtId="37" fontId="34" fillId="33" borderId="0" xfId="53" applyNumberFormat="1" applyFont="1" applyFill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wrapText="1"/>
    </xf>
    <xf numFmtId="0" fontId="106" fillId="33" borderId="1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 wrapText="1"/>
    </xf>
    <xf numFmtId="37" fontId="8" fillId="33" borderId="1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Continuous" vertical="top" wrapText="1"/>
    </xf>
    <xf numFmtId="16" fontId="5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37" fontId="107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102" fillId="0" borderId="0" xfId="0" applyNumberFormat="1" applyFont="1" applyFill="1" applyBorder="1" applyAlignment="1">
      <alignment horizontal="right" wrapText="1"/>
    </xf>
    <xf numFmtId="164" fontId="102" fillId="0" borderId="0" xfId="0" applyNumberFormat="1" applyFont="1" applyFill="1" applyBorder="1" applyAlignment="1">
      <alignment horizontal="right" wrapText="1"/>
    </xf>
    <xf numFmtId="166" fontId="102" fillId="0" borderId="14" xfId="42" applyNumberFormat="1" applyFont="1" applyBorder="1" applyAlignment="1">
      <alignment horizontal="right" wrapText="1"/>
    </xf>
    <xf numFmtId="166" fontId="102" fillId="0" borderId="0" xfId="42" applyNumberFormat="1" applyFont="1" applyAlignment="1">
      <alignment horizontal="right" wrapText="1"/>
    </xf>
    <xf numFmtId="166" fontId="3" fillId="0" borderId="0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right" vertical="top" wrapText="1"/>
    </xf>
    <xf numFmtId="166" fontId="3" fillId="0" borderId="15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7" fontId="3" fillId="0" borderId="14" xfId="0" applyNumberFormat="1" applyFont="1" applyFill="1" applyBorder="1" applyAlignment="1">
      <alignment horizontal="right" wrapText="1"/>
    </xf>
    <xf numFmtId="166" fontId="3" fillId="0" borderId="14" xfId="42" applyNumberFormat="1" applyFont="1" applyFill="1" applyBorder="1" applyAlignment="1" quotePrefix="1">
      <alignment horizontal="right" wrapText="1"/>
    </xf>
    <xf numFmtId="37" fontId="3" fillId="0" borderId="15" xfId="42" applyNumberFormat="1" applyFont="1" applyBorder="1" applyAlignment="1">
      <alignment horizontal="right" wrapText="1"/>
    </xf>
    <xf numFmtId="37" fontId="3" fillId="0" borderId="14" xfId="42" applyNumberFormat="1" applyFont="1" applyFill="1" applyBorder="1" applyAlignment="1">
      <alignment horizontal="right" wrapText="1"/>
    </xf>
    <xf numFmtId="166" fontId="3" fillId="0" borderId="15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101" fillId="0" borderId="0" xfId="0" applyNumberFormat="1" applyFont="1" applyFill="1" applyBorder="1" applyAlignment="1">
      <alignment horizontal="right" wrapText="1"/>
    </xf>
    <xf numFmtId="37" fontId="100" fillId="33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166" fontId="101" fillId="0" borderId="12" xfId="42" applyNumberFormat="1" applyFont="1" applyBorder="1" applyAlignment="1">
      <alignment horizontal="right" wrapText="1"/>
    </xf>
    <xf numFmtId="166" fontId="18" fillId="0" borderId="12" xfId="42" applyNumberFormat="1" applyFont="1" applyBorder="1" applyAlignment="1">
      <alignment horizontal="right" wrapText="1"/>
    </xf>
    <xf numFmtId="166" fontId="102" fillId="0" borderId="12" xfId="42" applyNumberFormat="1" applyFont="1" applyBorder="1" applyAlignment="1">
      <alignment horizontal="right" wrapText="1"/>
    </xf>
    <xf numFmtId="166" fontId="102" fillId="0" borderId="0" xfId="42" applyNumberFormat="1" applyFont="1" applyAlignment="1">
      <alignment horizontal="right"/>
    </xf>
    <xf numFmtId="166" fontId="18" fillId="0" borderId="0" xfId="42" applyNumberFormat="1" applyFont="1" applyAlignment="1">
      <alignment horizontal="right"/>
    </xf>
    <xf numFmtId="166" fontId="13" fillId="0" borderId="0" xfId="42" applyNumberFormat="1" applyFont="1" applyAlignment="1">
      <alignment horizontal="right"/>
    </xf>
    <xf numFmtId="166" fontId="108" fillId="0" borderId="0" xfId="42" applyNumberFormat="1" applyFont="1" applyAlignment="1">
      <alignment horizontal="right"/>
    </xf>
    <xf numFmtId="166" fontId="20" fillId="0" borderId="0" xfId="42" applyNumberFormat="1" applyFont="1" applyAlignment="1">
      <alignment horizontal="right"/>
    </xf>
    <xf numFmtId="166" fontId="109" fillId="0" borderId="0" xfId="42" applyNumberFormat="1" applyFont="1" applyAlignment="1">
      <alignment horizontal="right"/>
    </xf>
    <xf numFmtId="166" fontId="94" fillId="0" borderId="0" xfId="42" applyNumberFormat="1" applyFont="1" applyAlignment="1">
      <alignment horizontal="right" wrapText="1"/>
    </xf>
    <xf numFmtId="43" fontId="3" fillId="0" borderId="0" xfId="42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 wrapText="1"/>
    </xf>
    <xf numFmtId="166" fontId="110" fillId="34" borderId="0" xfId="42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/>
    </xf>
    <xf numFmtId="0" fontId="111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166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166" fontId="96" fillId="0" borderId="0" xfId="42" applyNumberFormat="1" applyFont="1" applyAlignment="1">
      <alignment horizontal="right" wrapText="1"/>
    </xf>
    <xf numFmtId="166" fontId="96" fillId="0" borderId="15" xfId="42" applyNumberFormat="1" applyFont="1" applyBorder="1" applyAlignment="1">
      <alignment horizontal="right" wrapText="1"/>
    </xf>
    <xf numFmtId="166" fontId="96" fillId="0" borderId="0" xfId="42" applyNumberFormat="1" applyFont="1" applyFill="1" applyAlignment="1">
      <alignment horizontal="right" wrapText="1"/>
    </xf>
    <xf numFmtId="166" fontId="96" fillId="0" borderId="0" xfId="42" applyNumberFormat="1" applyFont="1" applyBorder="1" applyAlignment="1">
      <alignment horizontal="right" wrapText="1"/>
    </xf>
    <xf numFmtId="166" fontId="96" fillId="0" borderId="14" xfId="42" applyNumberFormat="1" applyFont="1" applyBorder="1" applyAlignment="1">
      <alignment horizontal="right" wrapText="1"/>
    </xf>
    <xf numFmtId="0" fontId="10" fillId="36" borderId="10" xfId="0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left"/>
    </xf>
    <xf numFmtId="166" fontId="10" fillId="36" borderId="10" xfId="42" applyNumberFormat="1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right"/>
    </xf>
    <xf numFmtId="166" fontId="3" fillId="36" borderId="10" xfId="42" applyNumberFormat="1" applyFont="1" applyFill="1" applyBorder="1" applyAlignment="1">
      <alignment horizontal="right"/>
    </xf>
    <xf numFmtId="37" fontId="7" fillId="36" borderId="11" xfId="0" applyNumberFormat="1" applyFont="1" applyFill="1" applyBorder="1" applyAlignment="1">
      <alignment horizontal="center"/>
    </xf>
    <xf numFmtId="37" fontId="7" fillId="36" borderId="11" xfId="0" applyNumberFormat="1" applyFont="1" applyFill="1" applyBorder="1" applyAlignment="1">
      <alignment horizontal="center" wrapText="1"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66" fontId="101" fillId="0" borderId="0" xfId="42" applyNumberFormat="1" applyFont="1" applyAlignment="1">
      <alignment horizontal="right"/>
    </xf>
    <xf numFmtId="166" fontId="112" fillId="0" borderId="0" xfId="42" applyNumberFormat="1" applyFont="1" applyAlignment="1">
      <alignment horizontal="right"/>
    </xf>
    <xf numFmtId="166" fontId="39" fillId="0" borderId="0" xfId="42" applyNumberFormat="1" applyFont="1" applyAlignment="1">
      <alignment horizontal="right"/>
    </xf>
    <xf numFmtId="37" fontId="7" fillId="36" borderId="10" xfId="0" applyNumberFormat="1" applyFont="1" applyFill="1" applyBorder="1" applyAlignment="1">
      <alignment horizontal="left"/>
    </xf>
    <xf numFmtId="166" fontId="113" fillId="0" borderId="0" xfId="42" applyNumberFormat="1" applyFont="1" applyAlignment="1">
      <alignment horizontal="right"/>
    </xf>
    <xf numFmtId="37" fontId="39" fillId="0" borderId="0" xfId="0" applyNumberFormat="1" applyFont="1" applyAlignment="1">
      <alignment horizontal="right"/>
    </xf>
    <xf numFmtId="37" fontId="32" fillId="0" borderId="0" xfId="0" applyNumberFormat="1" applyFont="1" applyAlignment="1">
      <alignment horizontal="right"/>
    </xf>
    <xf numFmtId="37" fontId="32" fillId="0" borderId="0" xfId="0" applyNumberFormat="1" applyFont="1" applyAlignment="1">
      <alignment/>
    </xf>
    <xf numFmtId="39" fontId="102" fillId="0" borderId="0" xfId="0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/>
    </xf>
    <xf numFmtId="166" fontId="102" fillId="34" borderId="0" xfId="42" applyNumberFormat="1" applyFont="1" applyFill="1" applyBorder="1" applyAlignment="1">
      <alignment horizontal="right" wrapText="1"/>
    </xf>
    <xf numFmtId="37" fontId="114" fillId="0" borderId="0" xfId="0" applyNumberFormat="1" applyFont="1" applyFill="1" applyBorder="1" applyAlignment="1">
      <alignment horizontal="right" wrapText="1"/>
    </xf>
    <xf numFmtId="37" fontId="115" fillId="0" borderId="0" xfId="0" applyNumberFormat="1" applyFont="1" applyFill="1" applyBorder="1" applyAlignment="1">
      <alignment horizontal="right" wrapText="1"/>
    </xf>
    <xf numFmtId="166" fontId="114" fillId="0" borderId="0" xfId="42" applyNumberFormat="1" applyFont="1" applyFill="1" applyBorder="1" applyAlignment="1">
      <alignment horizontal="right" wrapText="1"/>
    </xf>
    <xf numFmtId="37" fontId="115" fillId="0" borderId="0" xfId="0" applyNumberFormat="1" applyFont="1" applyAlignment="1">
      <alignment horizontal="right"/>
    </xf>
    <xf numFmtId="37" fontId="102" fillId="0" borderId="0" xfId="0" applyNumberFormat="1" applyFont="1" applyAlignment="1">
      <alignment horizontal="right" wrapText="1"/>
    </xf>
    <xf numFmtId="0" fontId="4" fillId="0" borderId="16" xfId="0" applyFont="1" applyBorder="1" applyAlignment="1">
      <alignment wrapText="1"/>
    </xf>
    <xf numFmtId="166" fontId="3" fillId="0" borderId="16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wrapText="1"/>
    </xf>
    <xf numFmtId="166" fontId="3" fillId="0" borderId="11" xfId="42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66" fontId="3" fillId="0" borderId="11" xfId="42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166" fontId="3" fillId="0" borderId="0" xfId="42" applyNumberFormat="1" applyFont="1" applyBorder="1" applyAlignment="1">
      <alignment/>
    </xf>
    <xf numFmtId="0" fontId="4" fillId="0" borderId="17" xfId="0" applyFont="1" applyBorder="1" applyAlignment="1">
      <alignment wrapText="1"/>
    </xf>
    <xf numFmtId="166" fontId="3" fillId="0" borderId="17" xfId="42" applyNumberFormat="1" applyFont="1" applyBorder="1" applyAlignment="1">
      <alignment horizontal="right" wrapText="1"/>
    </xf>
    <xf numFmtId="0" fontId="5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right"/>
    </xf>
    <xf numFmtId="166" fontId="7" fillId="36" borderId="0" xfId="42" applyNumberFormat="1" applyFont="1" applyFill="1" applyBorder="1" applyAlignment="1">
      <alignment horizontal="center"/>
    </xf>
    <xf numFmtId="166" fontId="4" fillId="36" borderId="0" xfId="42" applyNumberFormat="1" applyFont="1" applyFill="1" applyBorder="1" applyAlignment="1">
      <alignment horizontal="center"/>
    </xf>
    <xf numFmtId="37" fontId="4" fillId="0" borderId="0" xfId="0" applyNumberFormat="1" applyFont="1" applyAlignment="1">
      <alignment horizontal="right"/>
    </xf>
    <xf numFmtId="166" fontId="4" fillId="0" borderId="0" xfId="42" applyNumberFormat="1" applyFont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16" fillId="0" borderId="11" xfId="0" applyFont="1" applyBorder="1" applyAlignment="1">
      <alignment wrapText="1"/>
    </xf>
    <xf numFmtId="0" fontId="117" fillId="0" borderId="12" xfId="0" applyFont="1" applyBorder="1" applyAlignment="1">
      <alignment horizontal="center" wrapText="1"/>
    </xf>
    <xf numFmtId="0" fontId="117" fillId="0" borderId="17" xfId="0" applyFont="1" applyBorder="1" applyAlignment="1">
      <alignment wrapText="1"/>
    </xf>
    <xf numFmtId="0" fontId="117" fillId="0" borderId="11" xfId="0" applyFont="1" applyBorder="1" applyAlignment="1">
      <alignment horizontal="center" wrapText="1"/>
    </xf>
    <xf numFmtId="0" fontId="117" fillId="0" borderId="0" xfId="0" applyFont="1" applyAlignment="1">
      <alignment horizontal="center" wrapText="1"/>
    </xf>
    <xf numFmtId="37" fontId="97" fillId="0" borderId="0" xfId="0" applyNumberFormat="1" applyFont="1" applyAlignment="1">
      <alignment horizontal="center" vertical="top" wrapText="1"/>
    </xf>
    <xf numFmtId="37" fontId="97" fillId="0" borderId="0" xfId="0" applyNumberFormat="1" applyFont="1" applyAlignment="1">
      <alignment horizontal="right" vertical="top" wrapText="1"/>
    </xf>
    <xf numFmtId="166" fontId="3" fillId="0" borderId="0" xfId="42" applyNumberFormat="1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 horizontal="right" wrapText="1"/>
    </xf>
    <xf numFmtId="170" fontId="7" fillId="33" borderId="0" xfId="0" applyNumberFormat="1" applyFont="1" applyFill="1" applyBorder="1" applyAlignment="1">
      <alignment horizontal="right" wrapText="1"/>
    </xf>
    <xf numFmtId="170" fontId="100" fillId="33" borderId="0" xfId="0" applyNumberFormat="1" applyFont="1" applyFill="1" applyBorder="1" applyAlignment="1">
      <alignment horizontal="right" wrapText="1"/>
    </xf>
    <xf numFmtId="37" fontId="11" fillId="33" borderId="0" xfId="53" applyNumberFormat="1" applyFont="1" applyFill="1" applyBorder="1" applyAlignment="1" applyProtection="1">
      <alignment/>
      <protection/>
    </xf>
    <xf numFmtId="0" fontId="107" fillId="0" borderId="0" xfId="0" applyFont="1" applyAlignment="1">
      <alignment/>
    </xf>
    <xf numFmtId="37" fontId="101" fillId="36" borderId="0" xfId="0" applyNumberFormat="1" applyFont="1" applyFill="1" applyBorder="1" applyAlignment="1">
      <alignment horizontal="center"/>
    </xf>
    <xf numFmtId="37" fontId="118" fillId="36" borderId="10" xfId="0" applyNumberFormat="1" applyFont="1" applyFill="1" applyBorder="1" applyAlignment="1">
      <alignment horizontal="left"/>
    </xf>
    <xf numFmtId="37" fontId="102" fillId="0" borderId="0" xfId="0" applyNumberFormat="1" applyFont="1" applyBorder="1" applyAlignment="1">
      <alignment/>
    </xf>
    <xf numFmtId="37" fontId="108" fillId="0" borderId="0" xfId="0" applyNumberFormat="1" applyFont="1" applyAlignment="1">
      <alignment horizontal="right"/>
    </xf>
    <xf numFmtId="37" fontId="108" fillId="0" borderId="0" xfId="0" applyNumberFormat="1" applyFont="1" applyAlignment="1">
      <alignment/>
    </xf>
    <xf numFmtId="0" fontId="115" fillId="0" borderId="0" xfId="0" applyFont="1" applyAlignment="1">
      <alignment horizontal="right" wrapText="1"/>
    </xf>
    <xf numFmtId="0" fontId="115" fillId="0" borderId="12" xfId="0" applyFont="1" applyBorder="1" applyAlignment="1">
      <alignment horizontal="center" wrapText="1"/>
    </xf>
    <xf numFmtId="0" fontId="114" fillId="0" borderId="0" xfId="0" applyFont="1" applyAlignment="1">
      <alignment/>
    </xf>
    <xf numFmtId="165" fontId="3" fillId="0" borderId="0" xfId="42" applyNumberFormat="1" applyFont="1" applyFill="1" applyBorder="1" applyAlignment="1">
      <alignment horizontal="left"/>
    </xf>
    <xf numFmtId="166" fontId="3" fillId="0" borderId="12" xfId="42" applyNumberFormat="1" applyFont="1" applyBorder="1" applyAlignment="1">
      <alignment horizontal="right"/>
    </xf>
    <xf numFmtId="0" fontId="107" fillId="0" borderId="12" xfId="0" applyFont="1" applyBorder="1" applyAlignment="1">
      <alignment horizontal="right" wrapText="1"/>
    </xf>
    <xf numFmtId="165" fontId="3" fillId="0" borderId="0" xfId="42" applyNumberFormat="1" applyFont="1" applyFill="1" applyBorder="1" applyAlignment="1">
      <alignment/>
    </xf>
    <xf numFmtId="166" fontId="102" fillId="0" borderId="0" xfId="42" applyNumberFormat="1" applyFont="1" applyFill="1" applyBorder="1" applyAlignment="1">
      <alignment horizontal="right" wrapText="1"/>
    </xf>
    <xf numFmtId="37" fontId="102" fillId="0" borderId="0" xfId="42" applyNumberFormat="1" applyFont="1" applyFill="1" applyBorder="1" applyAlignment="1">
      <alignment horizontal="right" wrapText="1"/>
    </xf>
    <xf numFmtId="166" fontId="114" fillId="0" borderId="0" xfId="42" applyNumberFormat="1" applyFont="1" applyAlignment="1">
      <alignment horizontal="right" wrapText="1"/>
    </xf>
    <xf numFmtId="0" fontId="16" fillId="0" borderId="0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37" fontId="115" fillId="0" borderId="0" xfId="0" applyNumberFormat="1" applyFont="1" applyFill="1" applyAlignment="1">
      <alignment horizontal="right"/>
    </xf>
    <xf numFmtId="166" fontId="3" fillId="0" borderId="0" xfId="42" applyNumberFormat="1" applyFont="1" applyFill="1" applyAlignment="1">
      <alignment horizontal="right"/>
    </xf>
    <xf numFmtId="166" fontId="101" fillId="0" borderId="0" xfId="42" applyNumberFormat="1" applyFont="1" applyFill="1" applyBorder="1" applyAlignment="1">
      <alignment horizontal="right" wrapText="1"/>
    </xf>
    <xf numFmtId="37" fontId="96" fillId="0" borderId="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7" fontId="102" fillId="34" borderId="0" xfId="0" applyNumberFormat="1" applyFont="1" applyFill="1" applyBorder="1" applyAlignment="1">
      <alignment wrapText="1"/>
    </xf>
    <xf numFmtId="37" fontId="4" fillId="34" borderId="0" xfId="0" applyNumberFormat="1" applyFont="1" applyFill="1" applyBorder="1" applyAlignment="1">
      <alignment wrapText="1"/>
    </xf>
    <xf numFmtId="37" fontId="7" fillId="33" borderId="0" xfId="0" applyNumberFormat="1" applyFont="1" applyFill="1" applyBorder="1" applyAlignment="1">
      <alignment horizontal="right"/>
    </xf>
    <xf numFmtId="37" fontId="96" fillId="0" borderId="0" xfId="0" applyNumberFormat="1" applyFont="1" applyFill="1" applyBorder="1" applyAlignment="1">
      <alignment horizontal="left"/>
    </xf>
    <xf numFmtId="164" fontId="94" fillId="0" borderId="0" xfId="0" applyNumberFormat="1" applyFont="1" applyFill="1" applyBorder="1" applyAlignment="1">
      <alignment horizontal="left"/>
    </xf>
    <xf numFmtId="0" fontId="114" fillId="0" borderId="12" xfId="0" applyFont="1" applyBorder="1" applyAlignment="1">
      <alignment horizontal="center" wrapText="1"/>
    </xf>
    <xf numFmtId="0" fontId="114" fillId="0" borderId="12" xfId="0" applyFont="1" applyBorder="1" applyAlignment="1">
      <alignment horizontal="right" wrapText="1"/>
    </xf>
    <xf numFmtId="0" fontId="0" fillId="37" borderId="0" xfId="0" applyFont="1" applyFill="1" applyAlignment="1">
      <alignment/>
    </xf>
    <xf numFmtId="0" fontId="43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44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 horizontal="right"/>
    </xf>
    <xf numFmtId="0" fontId="45" fillId="37" borderId="0" xfId="53" applyFont="1" applyFill="1" applyAlignment="1" applyProtection="1">
      <alignment/>
      <protection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 horizontal="left"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 horizontal="left"/>
    </xf>
    <xf numFmtId="0" fontId="119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43" fontId="3" fillId="0" borderId="0" xfId="42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3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8" fillId="0" borderId="0" xfId="53" applyNumberFormat="1" applyFont="1" applyFill="1" applyBorder="1" applyAlignment="1" applyProtection="1">
      <alignment wrapText="1"/>
      <protection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9" fontId="3" fillId="0" borderId="0" xfId="6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left" wrapText="1"/>
    </xf>
    <xf numFmtId="37" fontId="16" fillId="0" borderId="0" xfId="0" applyNumberFormat="1" applyFont="1" applyFill="1" applyBorder="1" applyAlignment="1">
      <alignment horizontal="left" wrapText="1" indent="1"/>
    </xf>
    <xf numFmtId="37" fontId="16" fillId="0" borderId="0" xfId="0" applyNumberFormat="1" applyFont="1" applyFill="1" applyBorder="1" applyAlignment="1">
      <alignment wrapText="1"/>
    </xf>
    <xf numFmtId="3" fontId="16" fillId="0" borderId="19" xfId="0" applyNumberFormat="1" applyFont="1" applyFill="1" applyBorder="1" applyAlignment="1">
      <alignment horizontal="right" wrapText="1"/>
    </xf>
    <xf numFmtId="9" fontId="16" fillId="0" borderId="0" xfId="60" applyFont="1" applyFill="1" applyBorder="1" applyAlignment="1">
      <alignment horizontal="left" wrapText="1"/>
    </xf>
    <xf numFmtId="37" fontId="102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wrapText="1"/>
    </xf>
    <xf numFmtId="39" fontId="48" fillId="0" borderId="0" xfId="53" applyNumberFormat="1" applyFont="1" applyFill="1" applyBorder="1" applyAlignment="1" applyProtection="1">
      <alignment wrapText="1"/>
      <protection/>
    </xf>
    <xf numFmtId="39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wrapText="1"/>
    </xf>
    <xf numFmtId="165" fontId="3" fillId="0" borderId="0" xfId="42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 horizontal="left" wrapText="1"/>
    </xf>
    <xf numFmtId="37" fontId="93" fillId="34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37" fontId="3" fillId="34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5" fontId="3" fillId="0" borderId="0" xfId="42" applyNumberFormat="1" applyFont="1" applyFill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101" fillId="0" borderId="0" xfId="0" applyNumberFormat="1" applyFont="1" applyFill="1" applyBorder="1" applyAlignment="1">
      <alignment horizontal="right" wrapText="1"/>
    </xf>
    <xf numFmtId="37" fontId="101" fillId="34" borderId="0" xfId="0" applyNumberFormat="1" applyFont="1" applyFill="1" applyBorder="1" applyAlignment="1">
      <alignment horizontal="right" wrapText="1"/>
    </xf>
    <xf numFmtId="37" fontId="96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43" fontId="4" fillId="0" borderId="0" xfId="42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166" fontId="96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vertical="top" wrapText="1"/>
    </xf>
    <xf numFmtId="37" fontId="12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 vertical="top" wrapText="1" inden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 wrapText="1"/>
    </xf>
    <xf numFmtId="37" fontId="11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102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vertical="top" wrapText="1"/>
    </xf>
    <xf numFmtId="166" fontId="3" fillId="0" borderId="0" xfId="4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wrapText="1"/>
    </xf>
    <xf numFmtId="37" fontId="93" fillId="34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170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166" fontId="3" fillId="34" borderId="0" xfId="42" applyNumberFormat="1" applyFont="1" applyFill="1" applyBorder="1" applyAlignment="1">
      <alignment horizontal="right" wrapText="1"/>
    </xf>
    <xf numFmtId="166" fontId="102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3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right" wrapText="1"/>
    </xf>
    <xf numFmtId="168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65" fontId="4" fillId="0" borderId="0" xfId="42" applyNumberFormat="1" applyFont="1" applyFill="1" applyBorder="1" applyAlignment="1">
      <alignment horizontal="right" wrapText="1"/>
    </xf>
    <xf numFmtId="165" fontId="4" fillId="34" borderId="0" xfId="42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37" fontId="93" fillId="34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96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34" borderId="0" xfId="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 wrapText="1"/>
    </xf>
    <xf numFmtId="37" fontId="1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37" fontId="102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vertical="top" wrapText="1"/>
    </xf>
    <xf numFmtId="166" fontId="3" fillId="34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37" fontId="17" fillId="0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17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left" vertical="top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 indent="1"/>
    </xf>
    <xf numFmtId="0" fontId="32" fillId="0" borderId="0" xfId="0" applyFont="1" applyAlignment="1">
      <alignment/>
    </xf>
    <xf numFmtId="0" fontId="3" fillId="0" borderId="0" xfId="0" applyFont="1" applyAlignment="1">
      <alignment horizontal="right" vertical="top" wrapText="1" indent="1"/>
    </xf>
    <xf numFmtId="0" fontId="94" fillId="0" borderId="0" xfId="0" applyFont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49" fillId="0" borderId="0" xfId="0" applyFont="1" applyAlignment="1">
      <alignment horizontal="left" vertical="top" wrapText="1" inden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top"/>
    </xf>
    <xf numFmtId="39" fontId="102" fillId="0" borderId="0" xfId="0" applyNumberFormat="1" applyFont="1" applyFill="1" applyAlignment="1">
      <alignment horizontal="right" wrapText="1"/>
    </xf>
    <xf numFmtId="165" fontId="102" fillId="0" borderId="0" xfId="42" applyNumberFormat="1" applyFont="1" applyFill="1" applyAlignment="1">
      <alignment horizontal="right" wrapText="1"/>
    </xf>
    <xf numFmtId="164" fontId="102" fillId="0" borderId="0" xfId="0" applyNumberFormat="1" applyFont="1" applyFill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7" fontId="95" fillId="0" borderId="0" xfId="0" applyNumberFormat="1" applyFont="1" applyFill="1" applyBorder="1" applyAlignment="1">
      <alignment horizontal="right" wrapText="1"/>
    </xf>
    <xf numFmtId="37" fontId="99" fillId="0" borderId="0" xfId="0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right" wrapText="1"/>
    </xf>
    <xf numFmtId="37" fontId="10" fillId="36" borderId="10" xfId="42" applyNumberFormat="1" applyFont="1" applyFill="1" applyBorder="1" applyAlignment="1">
      <alignment horizontal="left"/>
    </xf>
    <xf numFmtId="37" fontId="7" fillId="36" borderId="0" xfId="42" applyNumberFormat="1" applyFont="1" applyFill="1" applyBorder="1" applyAlignment="1">
      <alignment horizontal="center"/>
    </xf>
    <xf numFmtId="37" fontId="3" fillId="0" borderId="0" xfId="42" applyNumberFormat="1" applyFont="1" applyBorder="1" applyAlignment="1">
      <alignment/>
    </xf>
    <xf numFmtId="37" fontId="3" fillId="0" borderId="0" xfId="42" applyNumberFormat="1" applyFont="1" applyAlignment="1">
      <alignment horizontal="right" vertical="top" wrapText="1"/>
    </xf>
    <xf numFmtId="37" fontId="94" fillId="0" borderId="0" xfId="42" applyNumberFormat="1" applyFont="1" applyAlignment="1">
      <alignment horizontal="right"/>
    </xf>
    <xf numFmtId="37" fontId="3" fillId="0" borderId="0" xfId="42" applyNumberFormat="1" applyFont="1" applyFill="1" applyAlignment="1">
      <alignment horizontal="right"/>
    </xf>
    <xf numFmtId="3" fontId="3" fillId="0" borderId="0" xfId="42" applyNumberFormat="1" applyFont="1" applyAlignment="1">
      <alignment horizontal="right" wrapText="1"/>
    </xf>
    <xf numFmtId="37" fontId="0" fillId="0" borderId="0" xfId="42" applyNumberFormat="1" applyFont="1" applyAlignment="1">
      <alignment horizontal="right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6" fontId="3" fillId="0" borderId="0" xfId="42" applyNumberFormat="1" applyFont="1" applyFill="1" applyBorder="1" applyAlignment="1">
      <alignment horizontal="left"/>
    </xf>
    <xf numFmtId="39" fontId="9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10" fontId="4" fillId="0" borderId="0" xfId="6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0" fontId="21" fillId="0" borderId="0" xfId="6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 horizontal="left"/>
    </xf>
    <xf numFmtId="10" fontId="21" fillId="0" borderId="0" xfId="6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10" fontId="3" fillId="0" borderId="0" xfId="60" applyNumberFormat="1" applyFont="1" applyFill="1" applyBorder="1" applyAlignment="1">
      <alignment/>
    </xf>
    <xf numFmtId="0" fontId="0" fillId="0" borderId="0" xfId="0" applyFont="1" applyFill="1" applyAlignment="1">
      <alignment/>
    </xf>
    <xf numFmtId="37" fontId="1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37" fontId="93" fillId="0" borderId="0" xfId="0" applyNumberFormat="1" applyFont="1" applyFill="1" applyBorder="1" applyAlignment="1">
      <alignment horizontal="right"/>
    </xf>
    <xf numFmtId="37" fontId="98" fillId="0" borderId="0" xfId="0" applyNumberFormat="1" applyFont="1" applyFill="1" applyBorder="1" applyAlignment="1">
      <alignment horizontal="right"/>
    </xf>
    <xf numFmtId="37" fontId="98" fillId="34" borderId="0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 horizontal="right"/>
    </xf>
    <xf numFmtId="0" fontId="4" fillId="0" borderId="13" xfId="4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 indent="1"/>
    </xf>
    <xf numFmtId="37" fontId="102" fillId="0" borderId="0" xfId="0" applyNumberFormat="1" applyFont="1" applyFill="1" applyBorder="1" applyAlignment="1">
      <alignment wrapText="1"/>
    </xf>
    <xf numFmtId="166" fontId="4" fillId="34" borderId="0" xfId="42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43" fontId="3" fillId="0" borderId="0" xfId="42" applyFont="1" applyFill="1" applyAlignment="1">
      <alignment horizontal="right" wrapText="1"/>
    </xf>
    <xf numFmtId="164" fontId="3" fillId="0" borderId="0" xfId="42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66" fontId="22" fillId="0" borderId="0" xfId="42" applyNumberFormat="1" applyFont="1" applyFill="1" applyAlignment="1">
      <alignment horizontal="right" wrapText="1"/>
    </xf>
    <xf numFmtId="166" fontId="13" fillId="0" borderId="0" xfId="42" applyNumberFormat="1" applyFont="1" applyFill="1" applyAlignment="1">
      <alignment horizontal="right" wrapText="1"/>
    </xf>
    <xf numFmtId="166" fontId="13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166" fontId="8" fillId="33" borderId="1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166" fontId="8" fillId="33" borderId="10" xfId="42" applyNumberFormat="1" applyFont="1" applyFill="1" applyBorder="1" applyAlignment="1">
      <alignment horizontal="right" wrapText="1"/>
    </xf>
    <xf numFmtId="166" fontId="94" fillId="0" borderId="0" xfId="42" applyNumberFormat="1" applyFont="1" applyFill="1" applyBorder="1" applyAlignment="1">
      <alignment horizontal="right" wrapText="1"/>
    </xf>
    <xf numFmtId="166" fontId="8" fillId="33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wrapText="1"/>
    </xf>
    <xf numFmtId="37" fontId="102" fillId="0" borderId="0" xfId="0" applyNumberFormat="1" applyFont="1" applyFill="1" applyBorder="1" applyAlignment="1">
      <alignment horizontal="left"/>
    </xf>
    <xf numFmtId="166" fontId="3" fillId="34" borderId="0" xfId="42" applyNumberFormat="1" applyFont="1" applyFill="1" applyBorder="1" applyAlignment="1">
      <alignment horizontal="right" wrapText="1"/>
    </xf>
    <xf numFmtId="39" fontId="4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 horizontal="left"/>
    </xf>
    <xf numFmtId="166" fontId="3" fillId="0" borderId="16" xfId="42" applyNumberFormat="1" applyFont="1" applyBorder="1" applyAlignment="1">
      <alignment horizontal="right" wrapText="1"/>
    </xf>
    <xf numFmtId="37" fontId="3" fillId="0" borderId="2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166" fontId="4" fillId="33" borderId="10" xfId="42" applyNumberFormat="1" applyFont="1" applyFill="1" applyBorder="1" applyAlignment="1">
      <alignment horizontal="right"/>
    </xf>
    <xf numFmtId="166" fontId="4" fillId="33" borderId="11" xfId="42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top" wrapText="1"/>
    </xf>
    <xf numFmtId="166" fontId="32" fillId="0" borderId="0" xfId="42" applyNumberFormat="1" applyFont="1" applyAlignment="1">
      <alignment horizontal="right"/>
    </xf>
    <xf numFmtId="166" fontId="3" fillId="0" borderId="10" xfId="42" applyNumberFormat="1" applyFont="1" applyFill="1" applyBorder="1" applyAlignment="1">
      <alignment horizontal="right" wrapText="1"/>
    </xf>
    <xf numFmtId="166" fontId="4" fillId="0" borderId="16" xfId="42" applyNumberFormat="1" applyFont="1" applyBorder="1" applyAlignment="1">
      <alignment horizontal="right" wrapText="1"/>
    </xf>
    <xf numFmtId="166" fontId="0" fillId="0" borderId="0" xfId="0" applyNumberFormat="1" applyFont="1" applyAlignment="1">
      <alignment/>
    </xf>
    <xf numFmtId="37" fontId="94" fillId="0" borderId="0" xfId="0" applyNumberFormat="1" applyFont="1" applyFill="1" applyBorder="1" applyAlignment="1">
      <alignment vertical="top"/>
    </xf>
    <xf numFmtId="37" fontId="94" fillId="0" borderId="0" xfId="0" applyNumberFormat="1" applyFont="1" applyAlignment="1">
      <alignment vertical="top"/>
    </xf>
    <xf numFmtId="37" fontId="94" fillId="0" borderId="0" xfId="0" applyNumberFormat="1" applyFont="1" applyBorder="1" applyAlignment="1">
      <alignment vertical="top"/>
    </xf>
    <xf numFmtId="166" fontId="3" fillId="0" borderId="0" xfId="42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37" fontId="4" fillId="0" borderId="0" xfId="42" applyNumberFormat="1" applyFont="1" applyBorder="1" applyAlignment="1">
      <alignment wrapText="1"/>
    </xf>
    <xf numFmtId="37" fontId="3" fillId="0" borderId="0" xfId="42" applyNumberFormat="1" applyFont="1" applyBorder="1" applyAlignment="1">
      <alignment wrapText="1"/>
    </xf>
    <xf numFmtId="37" fontId="3" fillId="0" borderId="0" xfId="42" applyNumberFormat="1" applyFont="1" applyFill="1" applyBorder="1" applyAlignment="1">
      <alignment wrapText="1"/>
    </xf>
    <xf numFmtId="37" fontId="9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wrapText="1" indent="1"/>
    </xf>
    <xf numFmtId="0" fontId="17" fillId="0" borderId="0" xfId="0" applyFont="1" applyFill="1" applyAlignment="1">
      <alignment horizontal="left" vertical="top" wrapText="1" indent="1"/>
    </xf>
    <xf numFmtId="0" fontId="4" fillId="0" borderId="16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right" vertical="top" wrapText="1" indent="1"/>
    </xf>
    <xf numFmtId="0" fontId="4" fillId="0" borderId="0" xfId="0" applyFont="1" applyFill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9" fontId="3" fillId="0" borderId="0" xfId="6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top" wrapText="1" indent="1"/>
    </xf>
    <xf numFmtId="0" fontId="3" fillId="0" borderId="0" xfId="0" applyFont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166" fontId="4" fillId="0" borderId="16" xfId="42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 wrapText="1"/>
    </xf>
    <xf numFmtId="37" fontId="20" fillId="0" borderId="0" xfId="0" applyNumberFormat="1" applyFont="1" applyFill="1" applyBorder="1" applyAlignment="1">
      <alignment horizontal="right" wrapText="1"/>
    </xf>
    <xf numFmtId="37" fontId="108" fillId="34" borderId="0" xfId="0" applyNumberFormat="1" applyFont="1" applyFill="1" applyBorder="1" applyAlignment="1">
      <alignment horizontal="right" wrapText="1"/>
    </xf>
    <xf numFmtId="37" fontId="120" fillId="0" borderId="0" xfId="42" applyNumberFormat="1" applyFont="1" applyFill="1" applyBorder="1" applyAlignment="1">
      <alignment horizontal="right" wrapText="1"/>
    </xf>
    <xf numFmtId="166" fontId="120" fillId="0" borderId="0" xfId="42" applyNumberFormat="1" applyFont="1" applyFill="1" applyBorder="1" applyAlignment="1">
      <alignment horizontal="right" wrapText="1"/>
    </xf>
    <xf numFmtId="37" fontId="120" fillId="0" borderId="0" xfId="0" applyNumberFormat="1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0" fillId="0" borderId="0" xfId="0" applyNumberFormat="1" applyFont="1" applyFill="1" applyBorder="1" applyAlignment="1">
      <alignment horizontal="left" wrapText="1"/>
    </xf>
    <xf numFmtId="37" fontId="0" fillId="34" borderId="0" xfId="0" applyNumberFormat="1" applyFont="1" applyFill="1" applyBorder="1" applyAlignment="1">
      <alignment horizontal="right" wrapText="1"/>
    </xf>
    <xf numFmtId="37" fontId="103" fillId="0" borderId="0" xfId="0" applyNumberFormat="1" applyFont="1" applyFill="1" applyBorder="1" applyAlignment="1">
      <alignment horizontal="right" wrapText="1"/>
    </xf>
    <xf numFmtId="166" fontId="95" fillId="34" borderId="0" xfId="42" applyNumberFormat="1" applyFont="1" applyFill="1" applyAlignment="1">
      <alignment horizontal="right" wrapText="1"/>
    </xf>
    <xf numFmtId="166" fontId="3" fillId="0" borderId="16" xfId="42" applyNumberFormat="1" applyFont="1" applyBorder="1" applyAlignment="1">
      <alignment/>
    </xf>
    <xf numFmtId="3" fontId="101" fillId="0" borderId="0" xfId="0" applyNumberFormat="1" applyFont="1" applyAlignment="1">
      <alignment horizontal="right" wrapText="1"/>
    </xf>
    <xf numFmtId="3" fontId="3" fillId="0" borderId="16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 horizontal="left"/>
    </xf>
    <xf numFmtId="39" fontId="97" fillId="0" borderId="0" xfId="0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121" fillId="0" borderId="0" xfId="0" applyNumberFormat="1" applyFont="1" applyFill="1" applyBorder="1" applyAlignment="1">
      <alignment horizontal="right"/>
    </xf>
    <xf numFmtId="37" fontId="10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13" fillId="0" borderId="0" xfId="0" applyNumberFormat="1" applyFont="1" applyFill="1" applyBorder="1" applyAlignment="1">
      <alignment horizontal="right" wrapText="1"/>
    </xf>
    <xf numFmtId="37" fontId="93" fillId="34" borderId="0" xfId="0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7" fontId="108" fillId="34" borderId="0" xfId="0" applyNumberFormat="1" applyFont="1" applyFill="1" applyBorder="1" applyAlignment="1">
      <alignment horizontal="right" wrapText="1"/>
    </xf>
    <xf numFmtId="37" fontId="103" fillId="0" borderId="0" xfId="42" applyNumberFormat="1" applyFont="1" applyFill="1" applyBorder="1" applyAlignment="1">
      <alignment horizontal="right" wrapText="1"/>
    </xf>
    <xf numFmtId="37" fontId="103" fillId="0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37" fontId="94" fillId="0" borderId="0" xfId="42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 wrapText="1"/>
    </xf>
    <xf numFmtId="0" fontId="55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7" fontId="98" fillId="34" borderId="0" xfId="0" applyNumberFormat="1" applyFont="1" applyFill="1" applyBorder="1" applyAlignment="1">
      <alignment horizontal="right" wrapText="1"/>
    </xf>
    <xf numFmtId="3" fontId="3" fillId="34" borderId="0" xfId="0" applyNumberFormat="1" applyFont="1" applyFill="1" applyBorder="1" applyAlignment="1">
      <alignment horizontal="right" wrapText="1"/>
    </xf>
    <xf numFmtId="3" fontId="3" fillId="34" borderId="18" xfId="0" applyNumberFormat="1" applyFont="1" applyFill="1" applyBorder="1" applyAlignment="1">
      <alignment horizontal="right" wrapText="1"/>
    </xf>
    <xf numFmtId="3" fontId="16" fillId="34" borderId="19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 indent="1"/>
    </xf>
    <xf numFmtId="37" fontId="4" fillId="30" borderId="0" xfId="0" applyNumberFormat="1" applyFont="1" applyFill="1" applyBorder="1" applyAlignment="1">
      <alignment horizontal="right"/>
    </xf>
    <xf numFmtId="37" fontId="4" fillId="30" borderId="0" xfId="0" applyNumberFormat="1" applyFont="1" applyFill="1" applyBorder="1" applyAlignment="1">
      <alignment horizontal="right"/>
    </xf>
    <xf numFmtId="37" fontId="3" fillId="30" borderId="0" xfId="0" applyNumberFormat="1" applyFont="1" applyFill="1" applyBorder="1" applyAlignment="1">
      <alignment horizontal="right"/>
    </xf>
    <xf numFmtId="166" fontId="93" fillId="0" borderId="0" xfId="42" applyNumberFormat="1" applyFont="1" applyFill="1" applyBorder="1" applyAlignment="1">
      <alignment horizontal="right" wrapText="1"/>
    </xf>
    <xf numFmtId="166" fontId="95" fillId="0" borderId="0" xfId="42" applyNumberFormat="1" applyFont="1" applyFill="1" applyBorder="1" applyAlignment="1">
      <alignment horizontal="right" wrapText="1"/>
    </xf>
    <xf numFmtId="0" fontId="93" fillId="0" borderId="0" xfId="0" applyFont="1" applyAlignment="1">
      <alignment/>
    </xf>
    <xf numFmtId="166" fontId="4" fillId="0" borderId="17" xfId="42" applyNumberFormat="1" applyFont="1" applyBorder="1" applyAlignment="1">
      <alignment horizontal="right" wrapText="1"/>
    </xf>
    <xf numFmtId="165" fontId="3" fillId="34" borderId="0" xfId="42" applyNumberFormat="1" applyFont="1" applyFill="1" applyAlignment="1">
      <alignment horizontal="right" wrapText="1"/>
    </xf>
    <xf numFmtId="164" fontId="3" fillId="34" borderId="0" xfId="0" applyNumberFormat="1" applyFont="1" applyFill="1" applyAlignment="1">
      <alignment horizontal="right" wrapText="1"/>
    </xf>
    <xf numFmtId="39" fontId="3" fillId="34" borderId="0" xfId="0" applyNumberFormat="1" applyFont="1" applyFill="1" applyAlignment="1">
      <alignment horizontal="right" wrapText="1"/>
    </xf>
    <xf numFmtId="39" fontId="4" fillId="30" borderId="0" xfId="0" applyNumberFormat="1" applyFont="1" applyFill="1" applyBorder="1" applyAlignment="1">
      <alignment horizontal="right"/>
    </xf>
    <xf numFmtId="39" fontId="3" fillId="30" borderId="0" xfId="0" applyNumberFormat="1" applyFont="1" applyFill="1" applyBorder="1" applyAlignment="1">
      <alignment horizontal="right"/>
    </xf>
    <xf numFmtId="166" fontId="16" fillId="0" borderId="0" xfId="42" applyNumberFormat="1" applyFont="1" applyFill="1" applyBorder="1" applyAlignment="1">
      <alignment horizontal="right" wrapText="1"/>
    </xf>
    <xf numFmtId="43" fontId="3" fillId="34" borderId="0" xfId="42" applyFont="1" applyFill="1" applyBorder="1" applyAlignment="1">
      <alignment horizontal="right" wrapText="1"/>
    </xf>
    <xf numFmtId="166" fontId="4" fillId="34" borderId="0" xfId="42" applyNumberFormat="1" applyFont="1" applyFill="1" applyAlignment="1">
      <alignment horizontal="right" wrapText="1"/>
    </xf>
    <xf numFmtId="166" fontId="122" fillId="34" borderId="0" xfId="42" applyNumberFormat="1" applyFont="1" applyFill="1" applyAlignment="1">
      <alignment horizontal="right" wrapText="1"/>
    </xf>
    <xf numFmtId="37" fontId="16" fillId="0" borderId="2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 indent="1"/>
    </xf>
    <xf numFmtId="37" fontId="102" fillId="30" borderId="0" xfId="0" applyNumberFormat="1" applyFont="1" applyFill="1" applyBorder="1" applyAlignment="1">
      <alignment horizontal="right"/>
    </xf>
    <xf numFmtId="37" fontId="102" fillId="0" borderId="0" xfId="0" applyNumberFormat="1" applyFont="1" applyFill="1" applyBorder="1" applyAlignment="1">
      <alignment horizontal="right"/>
    </xf>
    <xf numFmtId="37" fontId="101" fillId="0" borderId="0" xfId="0" applyNumberFormat="1" applyFont="1" applyFill="1" applyBorder="1" applyAlignment="1">
      <alignment horizontal="right"/>
    </xf>
    <xf numFmtId="39" fontId="101" fillId="0" borderId="0" xfId="0" applyNumberFormat="1" applyFont="1" applyFill="1" applyBorder="1" applyAlignment="1">
      <alignment horizontal="right"/>
    </xf>
    <xf numFmtId="166" fontId="101" fillId="34" borderId="0" xfId="42" applyNumberFormat="1" applyFont="1" applyFill="1" applyBorder="1" applyAlignment="1">
      <alignment horizontal="right" wrapText="1"/>
    </xf>
    <xf numFmtId="166" fontId="102" fillId="30" borderId="0" xfId="42" applyNumberFormat="1" applyFont="1" applyFill="1" applyBorder="1" applyAlignment="1">
      <alignment horizontal="right" wrapText="1"/>
    </xf>
    <xf numFmtId="164" fontId="102" fillId="34" borderId="0" xfId="0" applyNumberFormat="1" applyFont="1" applyFill="1" applyBorder="1" applyAlignment="1">
      <alignment wrapText="1"/>
    </xf>
    <xf numFmtId="165" fontId="102" fillId="0" borderId="0" xfId="42" applyNumberFormat="1" applyFont="1" applyFill="1" applyBorder="1" applyAlignment="1">
      <alignment horizontal="right" wrapText="1"/>
    </xf>
    <xf numFmtId="164" fontId="102" fillId="0" borderId="0" xfId="0" applyNumberFormat="1" applyFont="1" applyFill="1" applyBorder="1" applyAlignment="1">
      <alignment wrapText="1"/>
    </xf>
    <xf numFmtId="166" fontId="99" fillId="0" borderId="0" xfId="42" applyNumberFormat="1" applyFont="1" applyFill="1" applyBorder="1" applyAlignment="1">
      <alignment horizontal="right" wrapText="1"/>
    </xf>
    <xf numFmtId="166" fontId="98" fillId="0" borderId="0" xfId="42" applyNumberFormat="1" applyFont="1" applyFill="1" applyBorder="1" applyAlignment="1">
      <alignment horizontal="right" wrapText="1"/>
    </xf>
    <xf numFmtId="168" fontId="101" fillId="34" borderId="0" xfId="42" applyNumberFormat="1" applyFont="1" applyFill="1" applyBorder="1" applyAlignment="1">
      <alignment horizontal="right" wrapText="1"/>
    </xf>
    <xf numFmtId="166" fontId="3" fillId="0" borderId="17" xfId="42" applyNumberFormat="1" applyFont="1" applyFill="1" applyBorder="1" applyAlignment="1">
      <alignment horizontal="right" wrapText="1"/>
    </xf>
    <xf numFmtId="166" fontId="4" fillId="0" borderId="17" xfId="42" applyNumberFormat="1" applyFont="1" applyBorder="1" applyAlignment="1">
      <alignment wrapText="1"/>
    </xf>
    <xf numFmtId="166" fontId="3" fillId="0" borderId="10" xfId="42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0" fontId="101" fillId="0" borderId="0" xfId="0" applyFont="1" applyAlignment="1">
      <alignment horizontal="center" vertical="top" wrapText="1"/>
    </xf>
    <xf numFmtId="0" fontId="102" fillId="0" borderId="0" xfId="0" applyFont="1" applyAlignment="1">
      <alignment horizontal="right" wrapText="1"/>
    </xf>
    <xf numFmtId="166" fontId="101" fillId="0" borderId="0" xfId="42" applyNumberFormat="1" applyFont="1" applyFill="1" applyAlignment="1">
      <alignment horizontal="right" wrapText="1"/>
    </xf>
    <xf numFmtId="166" fontId="101" fillId="0" borderId="0" xfId="42" applyNumberFormat="1" applyFont="1" applyAlignment="1">
      <alignment horizontal="right" wrapText="1"/>
    </xf>
    <xf numFmtId="166" fontId="102" fillId="0" borderId="0" xfId="42" applyNumberFormat="1" applyFont="1" applyFill="1" applyAlignment="1">
      <alignment horizontal="right"/>
    </xf>
    <xf numFmtId="166" fontId="3" fillId="0" borderId="12" xfId="42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93" fillId="0" borderId="0" xfId="0" applyFont="1" applyAlignment="1">
      <alignment horizontal="right" wrapText="1"/>
    </xf>
    <xf numFmtId="0" fontId="102" fillId="0" borderId="0" xfId="0" applyFont="1" applyAlignment="1">
      <alignment horizontal="center" wrapText="1"/>
    </xf>
    <xf numFmtId="0" fontId="101" fillId="0" borderId="0" xfId="0" applyFont="1" applyAlignment="1">
      <alignment horizontal="right" wrapText="1"/>
    </xf>
    <xf numFmtId="2" fontId="94" fillId="0" borderId="0" xfId="0" applyNumberFormat="1" applyFont="1" applyAlignment="1">
      <alignment horizontal="right" wrapText="1"/>
    </xf>
    <xf numFmtId="166" fontId="4" fillId="0" borderId="13" xfId="42" applyNumberFormat="1" applyFont="1" applyBorder="1" applyAlignment="1">
      <alignment horizontal="right" vertical="top" wrapText="1"/>
    </xf>
    <xf numFmtId="166" fontId="4" fillId="0" borderId="12" xfId="42" applyNumberFormat="1" applyFont="1" applyBorder="1" applyAlignment="1">
      <alignment horizontal="right" vertical="top" wrapText="1"/>
    </xf>
    <xf numFmtId="166" fontId="4" fillId="30" borderId="0" xfId="42" applyNumberFormat="1" applyFont="1" applyFill="1" applyBorder="1" applyAlignment="1">
      <alignment horizontal="right" wrapText="1"/>
    </xf>
    <xf numFmtId="166" fontId="3" fillId="30" borderId="0" xfId="42" applyNumberFormat="1" applyFont="1" applyFill="1" applyBorder="1" applyAlignment="1">
      <alignment horizontal="right" wrapText="1"/>
    </xf>
    <xf numFmtId="37" fontId="16" fillId="34" borderId="0" xfId="0" applyNumberFormat="1" applyFont="1" applyFill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166" fontId="3" fillId="0" borderId="0" xfId="42" applyNumberFormat="1" applyFont="1" applyFill="1" applyBorder="1" applyAlignment="1" quotePrefix="1">
      <alignment horizontal="right" wrapText="1"/>
    </xf>
    <xf numFmtId="43" fontId="3" fillId="0" borderId="0" xfId="0" applyNumberFormat="1" applyFont="1" applyFill="1" applyAlignment="1">
      <alignment horizontal="right" wrapText="1"/>
    </xf>
    <xf numFmtId="3" fontId="4" fillId="0" borderId="17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166" fontId="4" fillId="0" borderId="11" xfId="42" applyNumberFormat="1" applyFont="1" applyFill="1" applyBorder="1" applyAlignment="1">
      <alignment horizontal="right" wrapText="1"/>
    </xf>
    <xf numFmtId="166" fontId="4" fillId="0" borderId="12" xfId="42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 wrapText="1"/>
    </xf>
    <xf numFmtId="3" fontId="4" fillId="34" borderId="0" xfId="0" applyNumberFormat="1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wrapText="1"/>
    </xf>
    <xf numFmtId="164" fontId="3" fillId="34" borderId="0" xfId="0" applyNumberFormat="1" applyFont="1" applyFill="1" applyBorder="1" applyAlignment="1">
      <alignment wrapText="1"/>
    </xf>
    <xf numFmtId="165" fontId="3" fillId="0" borderId="0" xfId="42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 wrapText="1"/>
    </xf>
    <xf numFmtId="37" fontId="4" fillId="3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 indent="1"/>
    </xf>
    <xf numFmtId="166" fontId="4" fillId="0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166" fontId="4" fillId="0" borderId="0" xfId="42" applyNumberFormat="1" applyFont="1" applyFill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43" fontId="4" fillId="0" borderId="0" xfId="42" applyFont="1" applyFill="1" applyAlignment="1">
      <alignment horizontal="right" wrapText="1"/>
    </xf>
    <xf numFmtId="164" fontId="3" fillId="30" borderId="0" xfId="0" applyNumberFormat="1" applyFont="1" applyFill="1" applyBorder="1" applyAlignment="1">
      <alignment horizontal="right" wrapText="1"/>
    </xf>
    <xf numFmtId="168" fontId="4" fillId="34" borderId="0" xfId="42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164" fontId="3" fillId="34" borderId="0" xfId="0" applyNumberFormat="1" applyFont="1" applyFill="1" applyBorder="1" applyAlignment="1">
      <alignment horizontal="right" wrapText="1"/>
    </xf>
    <xf numFmtId="166" fontId="3" fillId="34" borderId="0" xfId="0" applyNumberFormat="1" applyFont="1" applyFill="1" applyBorder="1" applyAlignment="1">
      <alignment horizontal="right" wrapText="1"/>
    </xf>
    <xf numFmtId="166" fontId="3" fillId="0" borderId="18" xfId="42" applyNumberFormat="1" applyFont="1" applyFill="1" applyBorder="1" applyAlignment="1">
      <alignment horizontal="right" wrapText="1"/>
    </xf>
    <xf numFmtId="166" fontId="3" fillId="0" borderId="20" xfId="42" applyNumberFormat="1" applyFont="1" applyFill="1" applyBorder="1" applyAlignment="1">
      <alignment horizontal="right" wrapText="1"/>
    </xf>
    <xf numFmtId="37" fontId="16" fillId="0" borderId="19" xfId="0" applyNumberFormat="1" applyFont="1" applyFill="1" applyBorder="1" applyAlignment="1">
      <alignment horizontal="right" wrapText="1"/>
    </xf>
    <xf numFmtId="3" fontId="3" fillId="34" borderId="0" xfId="0" applyNumberFormat="1" applyFont="1" applyFill="1" applyAlignment="1">
      <alignment horizontal="right" wrapText="1"/>
    </xf>
    <xf numFmtId="166" fontId="16" fillId="0" borderId="19" xfId="42" applyNumberFormat="1" applyFont="1" applyFill="1" applyBorder="1" applyAlignment="1">
      <alignment horizontal="right" wrapText="1"/>
    </xf>
    <xf numFmtId="166" fontId="16" fillId="0" borderId="21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Alignment="1">
      <alignment horizontal="right" wrapText="1"/>
    </xf>
    <xf numFmtId="37" fontId="4" fillId="34" borderId="0" xfId="42" applyNumberFormat="1" applyFont="1" applyFill="1" applyAlignment="1">
      <alignment horizontal="right" wrapText="1"/>
    </xf>
    <xf numFmtId="171" fontId="4" fillId="34" borderId="0" xfId="42" applyNumberFormat="1" applyFont="1" applyFill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0" fillId="0" borderId="0" xfId="0" applyNumberFormat="1" applyFont="1" applyAlignment="1">
      <alignment/>
    </xf>
    <xf numFmtId="37" fontId="7" fillId="33" borderId="0" xfId="0" applyNumberFormat="1" applyFont="1" applyFill="1" applyAlignment="1">
      <alignment horizontal="right" wrapText="1"/>
    </xf>
    <xf numFmtId="3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37" fontId="4" fillId="34" borderId="0" xfId="0" applyNumberFormat="1" applyFont="1" applyFill="1" applyAlignment="1">
      <alignment horizontal="right" wrapText="1"/>
    </xf>
    <xf numFmtId="39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 wrapText="1"/>
    </xf>
    <xf numFmtId="43" fontId="3" fillId="0" borderId="0" xfId="42" applyFont="1" applyAlignment="1">
      <alignment horizontal="right" wrapText="1"/>
    </xf>
    <xf numFmtId="43" fontId="3" fillId="34" borderId="0" xfId="42" applyFont="1" applyFill="1" applyAlignment="1">
      <alignment horizontal="right" wrapText="1"/>
    </xf>
    <xf numFmtId="39" fontId="94" fillId="0" borderId="0" xfId="0" applyNumberFormat="1" applyFont="1" applyAlignment="1">
      <alignment horizontal="right" wrapText="1"/>
    </xf>
    <xf numFmtId="37" fontId="3" fillId="0" borderId="0" xfId="0" applyNumberFormat="1" applyFont="1" applyAlignment="1" quotePrefix="1">
      <alignment horizontal="left"/>
    </xf>
    <xf numFmtId="37" fontId="94" fillId="0" borderId="0" xfId="0" applyNumberFormat="1" applyFont="1" applyAlignment="1">
      <alignment horizontal="right" wrapText="1"/>
    </xf>
    <xf numFmtId="37" fontId="102" fillId="34" borderId="0" xfId="0" applyNumberFormat="1" applyFont="1" applyFill="1" applyAlignment="1">
      <alignment horizontal="right" wrapText="1"/>
    </xf>
    <xf numFmtId="37" fontId="93" fillId="34" borderId="0" xfId="0" applyNumberFormat="1" applyFont="1" applyFill="1" applyAlignment="1">
      <alignment horizontal="right" wrapText="1"/>
    </xf>
    <xf numFmtId="37" fontId="93" fillId="0" borderId="0" xfId="0" applyNumberFormat="1" applyFont="1" applyAlignment="1">
      <alignment horizontal="right" wrapText="1"/>
    </xf>
    <xf numFmtId="37" fontId="9" fillId="0" borderId="0" xfId="0" applyNumberFormat="1" applyFont="1" applyAlignment="1">
      <alignment horizontal="left"/>
    </xf>
    <xf numFmtId="39" fontId="102" fillId="34" borderId="0" xfId="0" applyNumberFormat="1" applyFont="1" applyFill="1" applyAlignment="1">
      <alignment horizontal="right" wrapText="1"/>
    </xf>
    <xf numFmtId="0" fontId="12" fillId="0" borderId="0" xfId="0" applyFont="1" applyAlignment="1">
      <alignment/>
    </xf>
    <xf numFmtId="37" fontId="96" fillId="0" borderId="0" xfId="0" applyNumberFormat="1" applyFont="1" applyAlignment="1">
      <alignment horizontal="right" wrapText="1"/>
    </xf>
    <xf numFmtId="37" fontId="101" fillId="34" borderId="0" xfId="0" applyNumberFormat="1" applyFont="1" applyFill="1" applyAlignment="1">
      <alignment horizontal="right" wrapText="1"/>
    </xf>
    <xf numFmtId="37" fontId="4" fillId="0" borderId="0" xfId="0" applyNumberFormat="1" applyFont="1" applyAlignment="1">
      <alignment/>
    </xf>
    <xf numFmtId="43" fontId="102" fillId="34" borderId="0" xfId="42" applyFont="1" applyFill="1" applyAlignment="1">
      <alignment horizontal="right" wrapText="1"/>
    </xf>
    <xf numFmtId="37" fontId="12" fillId="0" borderId="0" xfId="0" applyNumberFormat="1" applyFont="1" applyAlignment="1">
      <alignment horizontal="left"/>
    </xf>
    <xf numFmtId="166" fontId="3" fillId="34" borderId="0" xfId="42" applyNumberFormat="1" applyFont="1" applyFill="1" applyAlignment="1">
      <alignment horizontal="right" wrapText="1"/>
    </xf>
    <xf numFmtId="37" fontId="98" fillId="34" borderId="0" xfId="0" applyNumberFormat="1" applyFont="1" applyFill="1" applyAlignment="1">
      <alignment horizontal="right" wrapText="1"/>
    </xf>
    <xf numFmtId="0" fontId="45" fillId="37" borderId="0" xfId="53" applyFont="1" applyFill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6" fillId="0" borderId="0" xfId="0" applyNumberFormat="1" applyFont="1" applyFill="1" applyBorder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horizontal="left" wrapText="1"/>
    </xf>
    <xf numFmtId="37" fontId="4" fillId="0" borderId="13" xfId="0" applyNumberFormat="1" applyFont="1" applyBorder="1" applyAlignment="1">
      <alignment horizontal="right" vertical="top" wrapText="1"/>
    </xf>
    <xf numFmtId="37" fontId="4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4" fillId="0" borderId="13" xfId="0" applyNumberFormat="1" applyFont="1" applyBorder="1" applyAlignment="1">
      <alignment horizontal="center" vertical="top" wrapText="1"/>
    </xf>
    <xf numFmtId="37" fontId="4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Fill="1" applyBorder="1" applyAlignment="1">
      <alignment horizontal="right" vertical="top" wrapText="1"/>
    </xf>
    <xf numFmtId="37" fontId="5" fillId="0" borderId="12" xfId="0" applyNumberFormat="1" applyFont="1" applyFill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11" fillId="36" borderId="0" xfId="53" applyNumberFormat="1" applyFont="1" applyFill="1" applyBorder="1" applyAlignment="1" applyProtection="1">
      <alignment horizontal="left"/>
      <protection/>
    </xf>
    <xf numFmtId="37" fontId="96" fillId="0" borderId="13" xfId="0" applyNumberFormat="1" applyFont="1" applyFill="1" applyBorder="1" applyAlignment="1">
      <alignment horizontal="right" vertical="top" wrapText="1"/>
    </xf>
    <xf numFmtId="37" fontId="96" fillId="0" borderId="12" xfId="0" applyNumberFormat="1" applyFont="1" applyFill="1" applyBorder="1" applyAlignment="1">
      <alignment horizontal="right" vertical="top" wrapText="1"/>
    </xf>
    <xf numFmtId="37" fontId="123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AP36" sqref="AP36"/>
      <selection pane="bottomLeft" activeCell="P27" sqref="P27"/>
    </sheetView>
  </sheetViews>
  <sheetFormatPr defaultColWidth="9.140625" defaultRowHeight="12.75"/>
  <cols>
    <col min="1" max="1" width="15.28125" style="394" customWidth="1"/>
    <col min="2" max="2" width="3.28125" style="411" customWidth="1"/>
    <col min="3" max="3" width="46.28125" style="394" customWidth="1"/>
    <col min="4" max="10" width="5.28125" style="394" customWidth="1"/>
    <col min="11" max="11" width="8.28125" style="396" customWidth="1"/>
    <col min="12" max="12" width="8.28125" style="394" customWidth="1"/>
    <col min="13" max="16384" width="9.140625" style="394" customWidth="1"/>
  </cols>
  <sheetData>
    <row r="1" ht="20.25">
      <c r="B1" s="395" t="s">
        <v>220</v>
      </c>
    </row>
    <row r="2" ht="20.25">
      <c r="B2" s="397" t="s">
        <v>405</v>
      </c>
    </row>
    <row r="3" spans="2:11" s="398" customFormat="1" ht="15">
      <c r="B3" s="399"/>
      <c r="K3" s="400"/>
    </row>
    <row r="4" spans="2:11" s="398" customFormat="1" ht="15">
      <c r="B4" s="399"/>
      <c r="K4" s="401" t="s">
        <v>1</v>
      </c>
    </row>
    <row r="5" spans="2:13" s="398" customFormat="1" ht="14.25">
      <c r="B5" s="891" t="s">
        <v>35</v>
      </c>
      <c r="C5" s="891"/>
      <c r="D5" s="891"/>
      <c r="E5" s="891"/>
      <c r="F5" s="891"/>
      <c r="G5" s="891"/>
      <c r="H5" s="891"/>
      <c r="I5" s="891"/>
      <c r="J5" s="891"/>
      <c r="K5" s="402">
        <v>1</v>
      </c>
      <c r="L5" s="403"/>
      <c r="M5" s="403"/>
    </row>
    <row r="6" spans="2:13" s="398" customFormat="1" ht="14.25">
      <c r="B6" s="891" t="s">
        <v>63</v>
      </c>
      <c r="C6" s="891"/>
      <c r="D6" s="891"/>
      <c r="E6" s="891"/>
      <c r="F6" s="891"/>
      <c r="G6" s="891"/>
      <c r="H6" s="891"/>
      <c r="I6" s="891"/>
      <c r="J6" s="891"/>
      <c r="K6" s="402">
        <v>2</v>
      </c>
      <c r="L6" s="403"/>
      <c r="M6" s="403"/>
    </row>
    <row r="7" spans="2:13" s="398" customFormat="1" ht="11.25" customHeight="1">
      <c r="B7" s="404"/>
      <c r="C7" s="403"/>
      <c r="D7" s="403"/>
      <c r="E7" s="403"/>
      <c r="F7" s="403"/>
      <c r="G7" s="403"/>
      <c r="H7" s="403"/>
      <c r="I7" s="403"/>
      <c r="J7" s="403"/>
      <c r="K7" s="405"/>
      <c r="L7" s="403"/>
      <c r="M7" s="403"/>
    </row>
    <row r="8" spans="2:11" s="398" customFormat="1" ht="15">
      <c r="B8" s="406" t="s">
        <v>38</v>
      </c>
      <c r="K8" s="400"/>
    </row>
    <row r="9" spans="1:11" s="398" customFormat="1" ht="15">
      <c r="A9" s="407"/>
      <c r="C9" s="402" t="s">
        <v>88</v>
      </c>
      <c r="K9" s="402">
        <v>3</v>
      </c>
    </row>
    <row r="10" spans="3:11" s="398" customFormat="1" ht="14.25">
      <c r="C10" s="402" t="s">
        <v>20</v>
      </c>
      <c r="K10" s="402">
        <v>4</v>
      </c>
    </row>
    <row r="11" spans="3:11" s="398" customFormat="1" ht="14.25">
      <c r="C11" s="402" t="s">
        <v>0</v>
      </c>
      <c r="K11" s="402">
        <v>5</v>
      </c>
    </row>
    <row r="12" spans="3:11" s="398" customFormat="1" ht="14.25">
      <c r="C12" s="402" t="s">
        <v>5</v>
      </c>
      <c r="K12" s="402">
        <v>6</v>
      </c>
    </row>
    <row r="13" spans="3:11" s="398" customFormat="1" ht="14.25">
      <c r="C13" s="402" t="s">
        <v>14</v>
      </c>
      <c r="K13" s="402">
        <v>7</v>
      </c>
    </row>
    <row r="14" spans="3:11" s="398" customFormat="1" ht="14.25">
      <c r="C14" s="402" t="s">
        <v>360</v>
      </c>
      <c r="K14" s="402">
        <v>8</v>
      </c>
    </row>
    <row r="15" spans="3:11" s="398" customFormat="1" ht="14.25">
      <c r="C15" s="402" t="s">
        <v>17</v>
      </c>
      <c r="K15" s="402">
        <v>9</v>
      </c>
    </row>
    <row r="16" spans="3:11" s="398" customFormat="1" ht="14.25">
      <c r="C16" s="402" t="s">
        <v>224</v>
      </c>
      <c r="K16" s="402">
        <v>10</v>
      </c>
    </row>
    <row r="17" spans="3:11" s="398" customFormat="1" ht="14.25">
      <c r="C17" s="402" t="s">
        <v>130</v>
      </c>
      <c r="K17" s="402">
        <v>11</v>
      </c>
    </row>
    <row r="18" spans="3:11" s="398" customFormat="1" ht="14.25">
      <c r="C18" s="402" t="s">
        <v>69</v>
      </c>
      <c r="K18" s="402">
        <v>12</v>
      </c>
    </row>
    <row r="19" spans="3:11" s="398" customFormat="1" ht="14.25">
      <c r="C19" s="402" t="s">
        <v>123</v>
      </c>
      <c r="K19" s="402">
        <v>13</v>
      </c>
    </row>
    <row r="20" spans="3:11" s="398" customFormat="1" ht="14.25">
      <c r="C20" s="402" t="s">
        <v>76</v>
      </c>
      <c r="K20" s="402">
        <v>14</v>
      </c>
    </row>
    <row r="21" spans="3:11" s="398" customFormat="1" ht="14.25">
      <c r="C21" s="400"/>
      <c r="K21" s="400"/>
    </row>
    <row r="22" spans="2:11" s="398" customFormat="1" ht="15">
      <c r="B22" s="408" t="s">
        <v>89</v>
      </c>
      <c r="K22" s="400"/>
    </row>
    <row r="23" spans="2:11" s="398" customFormat="1" ht="15">
      <c r="B23" s="408"/>
      <c r="C23" s="402" t="s">
        <v>129</v>
      </c>
      <c r="K23" s="402">
        <v>15</v>
      </c>
    </row>
    <row r="24" spans="3:11" s="398" customFormat="1" ht="14.25">
      <c r="C24" s="409" t="s">
        <v>39</v>
      </c>
      <c r="K24" s="400"/>
    </row>
    <row r="25" spans="2:11" s="398" customFormat="1" ht="15">
      <c r="B25" s="408"/>
      <c r="C25" s="402" t="s">
        <v>194</v>
      </c>
      <c r="K25" s="402">
        <v>16</v>
      </c>
    </row>
    <row r="26" spans="2:11" s="398" customFormat="1" ht="15">
      <c r="B26" s="408"/>
      <c r="C26" s="402" t="s">
        <v>176</v>
      </c>
      <c r="K26" s="402">
        <v>17</v>
      </c>
    </row>
    <row r="27" spans="2:11" s="398" customFormat="1" ht="15">
      <c r="B27" s="408"/>
      <c r="C27" s="402" t="s">
        <v>302</v>
      </c>
      <c r="K27" s="402">
        <v>18</v>
      </c>
    </row>
    <row r="28" spans="2:11" s="398" customFormat="1" ht="15">
      <c r="B28" s="408"/>
      <c r="C28" s="402" t="s">
        <v>23</v>
      </c>
      <c r="K28" s="402">
        <v>19</v>
      </c>
    </row>
    <row r="29" spans="2:11" s="398" customFormat="1" ht="15">
      <c r="B29" s="408"/>
      <c r="C29" s="409" t="s">
        <v>40</v>
      </c>
      <c r="K29" s="400"/>
    </row>
    <row r="30" spans="2:11" s="398" customFormat="1" ht="15">
      <c r="B30" s="408"/>
      <c r="C30" s="402" t="s">
        <v>33</v>
      </c>
      <c r="K30" s="402">
        <v>20</v>
      </c>
    </row>
    <row r="31" spans="2:11" s="398" customFormat="1" ht="15">
      <c r="B31" s="408"/>
      <c r="C31" s="402" t="s">
        <v>34</v>
      </c>
      <c r="K31" s="402">
        <v>21</v>
      </c>
    </row>
    <row r="32" spans="2:11" s="398" customFormat="1" ht="15">
      <c r="B32" s="408"/>
      <c r="C32" s="402" t="s">
        <v>48</v>
      </c>
      <c r="K32" s="402">
        <v>22</v>
      </c>
    </row>
    <row r="33" spans="2:11" s="398" customFormat="1" ht="15">
      <c r="B33" s="408"/>
      <c r="C33" s="402" t="s">
        <v>254</v>
      </c>
      <c r="K33" s="402">
        <v>23</v>
      </c>
    </row>
    <row r="34" spans="2:11" s="398" customFormat="1" ht="15">
      <c r="B34" s="408"/>
      <c r="C34" s="402" t="s">
        <v>49</v>
      </c>
      <c r="K34" s="402">
        <v>24</v>
      </c>
    </row>
    <row r="35" spans="2:11" s="398" customFormat="1" ht="15">
      <c r="B35" s="408"/>
      <c r="K35" s="400"/>
    </row>
    <row r="36" spans="2:11" s="398" customFormat="1" ht="14.25">
      <c r="B36" s="891" t="s">
        <v>174</v>
      </c>
      <c r="C36" s="891"/>
      <c r="D36" s="891"/>
      <c r="E36" s="891"/>
      <c r="F36" s="891"/>
      <c r="G36" s="891"/>
      <c r="H36" s="891"/>
      <c r="I36" s="891"/>
      <c r="J36" s="891"/>
      <c r="K36" s="402">
        <v>25</v>
      </c>
    </row>
    <row r="37" spans="1:11" s="398" customFormat="1" ht="15">
      <c r="A37" s="407"/>
      <c r="B37" s="891" t="s">
        <v>223</v>
      </c>
      <c r="C37" s="891"/>
      <c r="D37" s="891"/>
      <c r="E37" s="891"/>
      <c r="F37" s="891"/>
      <c r="G37" s="891"/>
      <c r="H37" s="891"/>
      <c r="I37" s="891"/>
      <c r="J37" s="891"/>
      <c r="K37" s="402">
        <v>26</v>
      </c>
    </row>
    <row r="38" spans="2:11" s="398" customFormat="1" ht="14.25">
      <c r="B38" s="891" t="s">
        <v>175</v>
      </c>
      <c r="C38" s="891"/>
      <c r="D38" s="891"/>
      <c r="E38" s="891"/>
      <c r="F38" s="891"/>
      <c r="G38" s="891"/>
      <c r="H38" s="891"/>
      <c r="I38" s="891"/>
      <c r="J38" s="891"/>
      <c r="K38" s="402">
        <v>27</v>
      </c>
    </row>
    <row r="39" spans="2:11" s="398" customFormat="1" ht="14.25">
      <c r="B39" s="891" t="s">
        <v>106</v>
      </c>
      <c r="C39" s="891"/>
      <c r="D39" s="891"/>
      <c r="E39" s="891"/>
      <c r="F39" s="891"/>
      <c r="G39" s="891"/>
      <c r="H39" s="891"/>
      <c r="I39" s="891"/>
      <c r="J39" s="891"/>
      <c r="K39" s="402">
        <v>28</v>
      </c>
    </row>
    <row r="40" spans="2:11" s="398" customFormat="1" ht="14.25">
      <c r="B40" s="400"/>
      <c r="K40" s="400"/>
    </row>
    <row r="41" spans="2:11" s="398" customFormat="1" ht="14.25">
      <c r="B41" s="410"/>
      <c r="K41" s="400"/>
    </row>
    <row r="42" spans="2:11" s="398" customFormat="1" ht="14.25">
      <c r="B42" s="410"/>
      <c r="K42" s="400"/>
    </row>
    <row r="43" spans="2:11" s="398" customFormat="1" ht="14.25">
      <c r="B43" s="410"/>
      <c r="K43" s="400"/>
    </row>
    <row r="44" spans="2:11" s="398" customFormat="1" ht="14.25">
      <c r="B44" s="410"/>
      <c r="K44" s="400"/>
    </row>
    <row r="45" spans="2:11" s="398" customFormat="1" ht="14.25">
      <c r="B45" s="410"/>
      <c r="K45" s="400"/>
    </row>
    <row r="46" spans="2:11" s="398" customFormat="1" ht="14.25">
      <c r="B46" s="410"/>
      <c r="K46" s="400"/>
    </row>
    <row r="47" spans="2:11" s="398" customFormat="1" ht="14.25">
      <c r="B47" s="410"/>
      <c r="K47" s="400"/>
    </row>
    <row r="48" spans="2:11" s="398" customFormat="1" ht="14.25">
      <c r="B48" s="410"/>
      <c r="K48" s="400"/>
    </row>
    <row r="49" spans="2:11" s="398" customFormat="1" ht="14.25">
      <c r="B49" s="410"/>
      <c r="K49" s="400"/>
    </row>
    <row r="50" spans="2:11" s="398" customFormat="1" ht="14.25">
      <c r="B50" s="410"/>
      <c r="K50" s="400"/>
    </row>
    <row r="51" spans="2:11" s="398" customFormat="1" ht="14.25">
      <c r="B51" s="410"/>
      <c r="K51" s="400"/>
    </row>
    <row r="52" spans="2:11" s="398" customFormat="1" ht="14.25">
      <c r="B52" s="410"/>
      <c r="K52" s="400"/>
    </row>
    <row r="53" spans="2:11" s="398" customFormat="1" ht="14.25">
      <c r="B53" s="410"/>
      <c r="K53" s="400"/>
    </row>
    <row r="54" spans="2:11" s="398" customFormat="1" ht="14.25">
      <c r="B54" s="410"/>
      <c r="K54" s="400"/>
    </row>
    <row r="55" spans="2:11" s="398" customFormat="1" ht="14.25">
      <c r="B55" s="410"/>
      <c r="K55" s="400"/>
    </row>
    <row r="56" spans="2:11" s="398" customFormat="1" ht="14.25">
      <c r="B56" s="410"/>
      <c r="K56" s="400"/>
    </row>
    <row r="57" spans="2:11" s="398" customFormat="1" ht="14.25">
      <c r="B57" s="410"/>
      <c r="K57" s="400"/>
    </row>
    <row r="58" spans="2:11" s="398" customFormat="1" ht="14.25">
      <c r="B58" s="410"/>
      <c r="K58" s="400"/>
    </row>
    <row r="59" spans="2:11" s="398" customFormat="1" ht="14.25">
      <c r="B59" s="410"/>
      <c r="K59" s="400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M3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I12" sqref="I12"/>
    </sheetView>
  </sheetViews>
  <sheetFormatPr defaultColWidth="9.140625" defaultRowHeight="12.75"/>
  <cols>
    <col min="1" max="1" width="2.140625" style="12" customWidth="1"/>
    <col min="2" max="2" width="2.28125" style="12" customWidth="1"/>
    <col min="3" max="3" width="38.140625" style="5" customWidth="1"/>
    <col min="4" max="7" width="11.28125" style="39" customWidth="1"/>
    <col min="8" max="8" width="10.28125" style="59" customWidth="1"/>
    <col min="9" max="9" width="9.140625" style="651" bestFit="1" customWidth="1"/>
    <col min="10" max="10" width="8.28125" style="651" customWidth="1"/>
    <col min="11" max="11" width="8.28125" style="39" customWidth="1"/>
    <col min="12" max="16384" width="9.140625" style="12" customWidth="1"/>
  </cols>
  <sheetData>
    <row r="1" spans="1:11" s="23" customFormat="1" ht="20.25">
      <c r="A1" s="22" t="s">
        <v>17</v>
      </c>
      <c r="D1" s="60"/>
      <c r="E1" s="60"/>
      <c r="F1" s="60"/>
      <c r="G1" s="60"/>
      <c r="H1" s="60"/>
      <c r="I1" s="650"/>
      <c r="J1" s="650"/>
      <c r="K1" s="60"/>
    </row>
    <row r="2" spans="1:11" s="25" customFormat="1" ht="45">
      <c r="A2" s="897" t="s">
        <v>52</v>
      </c>
      <c r="B2" s="897"/>
      <c r="C2" s="897"/>
      <c r="D2" s="356">
        <v>43160</v>
      </c>
      <c r="E2" s="356">
        <v>43252</v>
      </c>
      <c r="F2" s="356">
        <v>43344</v>
      </c>
      <c r="G2" s="356">
        <v>43435</v>
      </c>
      <c r="H2" s="357">
        <v>43525</v>
      </c>
      <c r="I2" s="356" t="s">
        <v>409</v>
      </c>
      <c r="J2" s="356" t="s">
        <v>410</v>
      </c>
      <c r="K2" s="356"/>
    </row>
    <row r="3" spans="1:11" s="13" customFormat="1" ht="6" customHeight="1">
      <c r="A3" s="4"/>
      <c r="D3" s="154"/>
      <c r="E3" s="154"/>
      <c r="F3" s="154"/>
      <c r="G3" s="154"/>
      <c r="H3" s="61"/>
      <c r="I3" s="50"/>
      <c r="J3" s="50"/>
      <c r="K3" s="7"/>
    </row>
    <row r="4" spans="1:11" s="13" customFormat="1" ht="14.25" customHeight="1">
      <c r="A4" s="21" t="s">
        <v>345</v>
      </c>
      <c r="D4" s="7"/>
      <c r="E4" s="7"/>
      <c r="F4" s="7"/>
      <c r="G4" s="7"/>
      <c r="H4" s="61"/>
      <c r="I4" s="50"/>
      <c r="J4" s="50"/>
      <c r="K4" s="7"/>
    </row>
    <row r="5" spans="1:11" s="8" customFormat="1" ht="15">
      <c r="A5" s="14" t="s">
        <v>17</v>
      </c>
      <c r="D5" s="7">
        <v>375826</v>
      </c>
      <c r="E5" s="7">
        <v>387560</v>
      </c>
      <c r="F5" s="7">
        <v>388295</v>
      </c>
      <c r="G5" s="7">
        <v>393785</v>
      </c>
      <c r="H5" s="61">
        <v>394995</v>
      </c>
      <c r="I5" s="50">
        <v>0.3072742740327872</v>
      </c>
      <c r="J5" s="50">
        <v>5.100498635006634</v>
      </c>
      <c r="K5" s="7"/>
    </row>
    <row r="6" spans="2:13" s="8" customFormat="1" ht="15">
      <c r="B6" s="14" t="s">
        <v>65</v>
      </c>
      <c r="D6" s="7">
        <v>160140</v>
      </c>
      <c r="E6" s="7">
        <v>155266</v>
      </c>
      <c r="F6" s="7">
        <v>156764</v>
      </c>
      <c r="G6" s="7">
        <v>158778</v>
      </c>
      <c r="H6" s="837">
        <v>158807</v>
      </c>
      <c r="I6" s="50">
        <v>0.018264495081177223</v>
      </c>
      <c r="J6" s="50">
        <v>-0.8323966529286908</v>
      </c>
      <c r="K6" s="7"/>
      <c r="M6" s="187"/>
    </row>
    <row r="7" spans="2:11" ht="14.25">
      <c r="B7" s="18"/>
      <c r="C7" s="12" t="s">
        <v>71</v>
      </c>
      <c r="D7" s="58">
        <v>13368</v>
      </c>
      <c r="E7" s="58">
        <v>12223</v>
      </c>
      <c r="F7" s="58">
        <v>15125</v>
      </c>
      <c r="G7" s="58">
        <v>17031</v>
      </c>
      <c r="H7" s="771">
        <v>15093</v>
      </c>
      <c r="I7" s="69">
        <v>-11.37924960366391</v>
      </c>
      <c r="J7" s="69">
        <v>12.90394973070017</v>
      </c>
      <c r="K7" s="58"/>
    </row>
    <row r="8" spans="2:11" ht="14.25">
      <c r="B8" s="18"/>
      <c r="C8" s="12" t="s">
        <v>72</v>
      </c>
      <c r="D8" s="58">
        <v>117922</v>
      </c>
      <c r="E8" s="58">
        <v>116901</v>
      </c>
      <c r="F8" s="58">
        <v>116806</v>
      </c>
      <c r="G8" s="58">
        <v>114952</v>
      </c>
      <c r="H8" s="771">
        <v>116400</v>
      </c>
      <c r="I8" s="69">
        <v>1.259656204328774</v>
      </c>
      <c r="J8" s="69">
        <v>-1.2906836722579307</v>
      </c>
      <c r="K8" s="58"/>
    </row>
    <row r="9" spans="2:11" ht="14.25">
      <c r="B9" s="18"/>
      <c r="C9" s="12" t="s">
        <v>73</v>
      </c>
      <c r="D9" s="58">
        <v>28720</v>
      </c>
      <c r="E9" s="58">
        <v>26042</v>
      </c>
      <c r="F9" s="58">
        <v>24664</v>
      </c>
      <c r="G9" s="58">
        <v>26686</v>
      </c>
      <c r="H9" s="771">
        <v>27195</v>
      </c>
      <c r="I9" s="69">
        <v>1.9073671588098584</v>
      </c>
      <c r="J9" s="69">
        <v>-5.30988857938719</v>
      </c>
      <c r="K9" s="58"/>
    </row>
    <row r="10" spans="3:11" ht="14.25">
      <c r="C10" s="16" t="s">
        <v>23</v>
      </c>
      <c r="D10" s="58">
        <v>130</v>
      </c>
      <c r="E10" s="58">
        <v>100</v>
      </c>
      <c r="F10" s="58">
        <v>169</v>
      </c>
      <c r="G10" s="58">
        <v>109</v>
      </c>
      <c r="H10" s="838">
        <v>119</v>
      </c>
      <c r="I10" s="69">
        <v>9.174311926605494</v>
      </c>
      <c r="J10" s="69">
        <v>-8.461538461538465</v>
      </c>
      <c r="K10" s="58"/>
    </row>
    <row r="11" spans="2:11" s="13" customFormat="1" ht="14.25" customHeight="1">
      <c r="B11" s="13" t="s">
        <v>67</v>
      </c>
      <c r="D11" s="7">
        <v>126360</v>
      </c>
      <c r="E11" s="7">
        <v>135077</v>
      </c>
      <c r="F11" s="7">
        <v>133402</v>
      </c>
      <c r="G11" s="7">
        <v>138153</v>
      </c>
      <c r="H11" s="837">
        <v>139696</v>
      </c>
      <c r="I11" s="50">
        <v>1.11687766461821</v>
      </c>
      <c r="J11" s="50">
        <v>10.553972776195009</v>
      </c>
      <c r="K11" s="7"/>
    </row>
    <row r="12" spans="2:11" ht="14.25">
      <c r="B12" s="18"/>
      <c r="C12" s="12" t="s">
        <v>71</v>
      </c>
      <c r="D12" s="58">
        <v>73065</v>
      </c>
      <c r="E12" s="58">
        <v>83747</v>
      </c>
      <c r="F12" s="58">
        <v>81515</v>
      </c>
      <c r="G12" s="58">
        <v>84915</v>
      </c>
      <c r="H12" s="771">
        <v>88847</v>
      </c>
      <c r="I12" s="69">
        <v>4.630512865806979</v>
      </c>
      <c r="J12" s="69">
        <v>21.599945254225684</v>
      </c>
      <c r="K12" s="58"/>
    </row>
    <row r="13" spans="2:11" ht="14.25">
      <c r="B13" s="18"/>
      <c r="C13" s="12" t="s">
        <v>72</v>
      </c>
      <c r="D13" s="58">
        <v>21176</v>
      </c>
      <c r="E13" s="58">
        <v>19643</v>
      </c>
      <c r="F13" s="58">
        <v>20656</v>
      </c>
      <c r="G13" s="58">
        <v>21280</v>
      </c>
      <c r="H13" s="771">
        <v>19116</v>
      </c>
      <c r="I13" s="69">
        <v>-10.169172932330827</v>
      </c>
      <c r="J13" s="69">
        <v>-9.727993955421233</v>
      </c>
      <c r="K13" s="58"/>
    </row>
    <row r="14" spans="2:11" ht="14.25">
      <c r="B14" s="18"/>
      <c r="C14" s="12" t="s">
        <v>73</v>
      </c>
      <c r="D14" s="58">
        <v>30634</v>
      </c>
      <c r="E14" s="58">
        <v>29946</v>
      </c>
      <c r="F14" s="58">
        <v>29427</v>
      </c>
      <c r="G14" s="58">
        <v>30006</v>
      </c>
      <c r="H14" s="771">
        <v>29955</v>
      </c>
      <c r="I14" s="69">
        <v>-0.1699660067986386</v>
      </c>
      <c r="J14" s="69">
        <v>-2.2164914800548385</v>
      </c>
      <c r="K14" s="58"/>
    </row>
    <row r="15" spans="3:11" ht="14.25">
      <c r="C15" s="16" t="s">
        <v>23</v>
      </c>
      <c r="D15" s="58">
        <v>1485</v>
      </c>
      <c r="E15" s="58">
        <v>1741</v>
      </c>
      <c r="F15" s="58">
        <v>1804</v>
      </c>
      <c r="G15" s="58">
        <v>1952</v>
      </c>
      <c r="H15" s="771">
        <v>1778</v>
      </c>
      <c r="I15" s="69">
        <v>-8.913934426229508</v>
      </c>
      <c r="J15" s="69">
        <v>19.73063973063973</v>
      </c>
      <c r="K15" s="58"/>
    </row>
    <row r="16" spans="2:11" s="8" customFormat="1" ht="15">
      <c r="B16" s="8" t="s">
        <v>66</v>
      </c>
      <c r="D16" s="7">
        <v>33689</v>
      </c>
      <c r="E16" s="7">
        <v>38705</v>
      </c>
      <c r="F16" s="7">
        <v>38306</v>
      </c>
      <c r="G16" s="7">
        <v>37054</v>
      </c>
      <c r="H16" s="837">
        <v>37073</v>
      </c>
      <c r="I16" s="50">
        <v>0.05127651535596911</v>
      </c>
      <c r="J16" s="50">
        <v>10.04482175190715</v>
      </c>
      <c r="K16" s="7"/>
    </row>
    <row r="17" spans="2:11" ht="14.25">
      <c r="B17" s="18"/>
      <c r="C17" s="12" t="s">
        <v>71</v>
      </c>
      <c r="D17" s="58">
        <v>13757</v>
      </c>
      <c r="E17" s="58">
        <v>16888</v>
      </c>
      <c r="F17" s="58">
        <v>16344</v>
      </c>
      <c r="G17" s="58">
        <v>18163</v>
      </c>
      <c r="H17" s="771">
        <v>17864</v>
      </c>
      <c r="I17" s="69">
        <v>-1.6462038209546836</v>
      </c>
      <c r="J17" s="69">
        <v>29.8538925637857</v>
      </c>
      <c r="K17" s="58"/>
    </row>
    <row r="18" spans="2:11" ht="14.25">
      <c r="B18" s="18"/>
      <c r="C18" s="12" t="s">
        <v>72</v>
      </c>
      <c r="D18" s="58">
        <v>9041</v>
      </c>
      <c r="E18" s="58">
        <v>9363</v>
      </c>
      <c r="F18" s="58">
        <v>9480</v>
      </c>
      <c r="G18" s="58">
        <v>8368</v>
      </c>
      <c r="H18" s="771">
        <v>8019</v>
      </c>
      <c r="I18" s="69">
        <v>-4.170650095602291</v>
      </c>
      <c r="J18" s="69">
        <v>-11.304059285477274</v>
      </c>
      <c r="K18" s="58"/>
    </row>
    <row r="19" spans="2:11" ht="14.25">
      <c r="B19" s="18"/>
      <c r="C19" s="12" t="s">
        <v>73</v>
      </c>
      <c r="D19" s="58">
        <v>10646</v>
      </c>
      <c r="E19" s="58">
        <v>12398</v>
      </c>
      <c r="F19" s="58">
        <v>12100</v>
      </c>
      <c r="G19" s="58">
        <v>10345</v>
      </c>
      <c r="H19" s="771">
        <v>10985</v>
      </c>
      <c r="I19" s="69">
        <v>6.18656355727405</v>
      </c>
      <c r="J19" s="69">
        <v>3.1842945707307946</v>
      </c>
      <c r="K19" s="58"/>
    </row>
    <row r="20" spans="3:11" ht="14.25">
      <c r="C20" s="16" t="s">
        <v>23</v>
      </c>
      <c r="D20" s="58">
        <v>245</v>
      </c>
      <c r="E20" s="58">
        <v>56</v>
      </c>
      <c r="F20" s="58">
        <v>382</v>
      </c>
      <c r="G20" s="58">
        <v>178</v>
      </c>
      <c r="H20" s="838">
        <v>205</v>
      </c>
      <c r="I20" s="69">
        <v>15.168539325842701</v>
      </c>
      <c r="J20" s="69">
        <v>-16.326530612244895</v>
      </c>
      <c r="K20" s="58"/>
    </row>
    <row r="21" spans="2:11" s="8" customFormat="1" ht="15">
      <c r="B21" s="8" t="s">
        <v>239</v>
      </c>
      <c r="D21" s="7">
        <v>11637</v>
      </c>
      <c r="E21" s="7">
        <v>12107</v>
      </c>
      <c r="F21" s="7">
        <v>11887</v>
      </c>
      <c r="G21" s="7">
        <v>13073</v>
      </c>
      <c r="H21" s="837">
        <v>11572</v>
      </c>
      <c r="I21" s="50">
        <v>-11.481679798057066</v>
      </c>
      <c r="J21" s="50">
        <v>-0.5585632035748023</v>
      </c>
      <c r="K21" s="7"/>
    </row>
    <row r="22" spans="2:11" ht="14.25">
      <c r="B22" s="18"/>
      <c r="C22" s="12" t="s">
        <v>71</v>
      </c>
      <c r="D22" s="58">
        <v>7717</v>
      </c>
      <c r="E22" s="58">
        <v>7287</v>
      </c>
      <c r="F22" s="58">
        <v>7675</v>
      </c>
      <c r="G22" s="58">
        <v>7539</v>
      </c>
      <c r="H22" s="771">
        <v>6999</v>
      </c>
      <c r="I22" s="69">
        <v>-7.1627536808595345</v>
      </c>
      <c r="J22" s="69">
        <v>-9.304133730724374</v>
      </c>
      <c r="K22" s="58"/>
    </row>
    <row r="23" spans="2:11" ht="14.25">
      <c r="B23" s="18"/>
      <c r="C23" s="12" t="s">
        <v>72</v>
      </c>
      <c r="D23" s="58">
        <v>1006</v>
      </c>
      <c r="E23" s="58">
        <v>910</v>
      </c>
      <c r="F23" s="58">
        <v>955</v>
      </c>
      <c r="G23" s="58">
        <v>1134</v>
      </c>
      <c r="H23" s="771">
        <v>1040</v>
      </c>
      <c r="I23" s="69">
        <v>-8.289241622574961</v>
      </c>
      <c r="J23" s="69">
        <v>3.379721669980129</v>
      </c>
      <c r="K23" s="58"/>
    </row>
    <row r="24" spans="2:11" ht="14.25">
      <c r="B24" s="18"/>
      <c r="C24" s="12" t="s">
        <v>73</v>
      </c>
      <c r="D24" s="58">
        <v>2087</v>
      </c>
      <c r="E24" s="58">
        <v>2925</v>
      </c>
      <c r="F24" s="58">
        <v>2345</v>
      </c>
      <c r="G24" s="58">
        <v>3458</v>
      </c>
      <c r="H24" s="771">
        <v>2467</v>
      </c>
      <c r="I24" s="69">
        <v>-28.658183921341816</v>
      </c>
      <c r="J24" s="69">
        <v>18.207954000958317</v>
      </c>
      <c r="K24" s="58"/>
    </row>
    <row r="25" spans="3:11" ht="14.25">
      <c r="C25" s="16" t="s">
        <v>23</v>
      </c>
      <c r="D25" s="58">
        <v>827</v>
      </c>
      <c r="E25" s="58">
        <v>985</v>
      </c>
      <c r="F25" s="58">
        <v>912</v>
      </c>
      <c r="G25" s="58">
        <v>942</v>
      </c>
      <c r="H25" s="771">
        <v>1066</v>
      </c>
      <c r="I25" s="69">
        <v>13.163481953290868</v>
      </c>
      <c r="J25" s="69">
        <v>28.89963724304716</v>
      </c>
      <c r="K25" s="58"/>
    </row>
    <row r="26" spans="2:11" s="8" customFormat="1" ht="15">
      <c r="B26" s="8" t="s">
        <v>23</v>
      </c>
      <c r="D26" s="7">
        <v>44000</v>
      </c>
      <c r="E26" s="7">
        <v>46405</v>
      </c>
      <c r="F26" s="7">
        <v>47936</v>
      </c>
      <c r="G26" s="7">
        <v>46727</v>
      </c>
      <c r="H26" s="837">
        <v>47847</v>
      </c>
      <c r="I26" s="50">
        <v>2.396901149228503</v>
      </c>
      <c r="J26" s="50">
        <v>8.74318181818181</v>
      </c>
      <c r="K26" s="7"/>
    </row>
    <row r="27" spans="2:11" ht="14.25">
      <c r="B27" s="18"/>
      <c r="C27" s="12" t="s">
        <v>71</v>
      </c>
      <c r="D27" s="58">
        <v>30013</v>
      </c>
      <c r="E27" s="58">
        <v>32503</v>
      </c>
      <c r="F27" s="58">
        <v>33849</v>
      </c>
      <c r="G27" s="58">
        <v>31401</v>
      </c>
      <c r="H27" s="771">
        <v>32179</v>
      </c>
      <c r="I27" s="69">
        <v>2.477628101015883</v>
      </c>
      <c r="J27" s="69">
        <v>7.216872688501641</v>
      </c>
      <c r="K27" s="58"/>
    </row>
    <row r="28" spans="2:11" ht="14.25">
      <c r="B28" s="18"/>
      <c r="C28" s="12" t="s">
        <v>72</v>
      </c>
      <c r="D28" s="58">
        <v>7066</v>
      </c>
      <c r="E28" s="58">
        <v>7275</v>
      </c>
      <c r="F28" s="58">
        <v>7441</v>
      </c>
      <c r="G28" s="58">
        <v>7709</v>
      </c>
      <c r="H28" s="771">
        <v>7881</v>
      </c>
      <c r="I28" s="69">
        <v>2.2311583863017237</v>
      </c>
      <c r="J28" s="69">
        <v>11.53410699122559</v>
      </c>
      <c r="K28" s="58"/>
    </row>
    <row r="29" spans="2:11" ht="14.25">
      <c r="B29" s="18"/>
      <c r="C29" s="12" t="s">
        <v>73</v>
      </c>
      <c r="D29" s="58">
        <v>6701</v>
      </c>
      <c r="E29" s="58">
        <v>6306</v>
      </c>
      <c r="F29" s="58">
        <v>6342</v>
      </c>
      <c r="G29" s="58">
        <v>6645</v>
      </c>
      <c r="H29" s="771">
        <v>6693</v>
      </c>
      <c r="I29" s="69">
        <v>0.7223476297968379</v>
      </c>
      <c r="J29" s="69">
        <v>-0.11938516639307117</v>
      </c>
      <c r="K29" s="58"/>
    </row>
    <row r="30" spans="3:11" ht="14.25">
      <c r="C30" s="16" t="s">
        <v>23</v>
      </c>
      <c r="D30" s="58">
        <v>220</v>
      </c>
      <c r="E30" s="58">
        <v>321</v>
      </c>
      <c r="F30" s="58">
        <v>304</v>
      </c>
      <c r="G30" s="58">
        <v>972</v>
      </c>
      <c r="H30" s="771">
        <v>1094</v>
      </c>
      <c r="I30" s="69">
        <v>12.55144032921811</v>
      </c>
      <c r="J30" s="69" t="s">
        <v>437</v>
      </c>
      <c r="K30" s="58"/>
    </row>
    <row r="31" spans="3:11" ht="14.25">
      <c r="C31" s="12"/>
      <c r="D31" s="58"/>
      <c r="E31" s="58"/>
      <c r="F31" s="58"/>
      <c r="G31" s="58"/>
      <c r="H31" s="202"/>
      <c r="I31" s="372"/>
      <c r="J31" s="372"/>
      <c r="K31" s="58"/>
    </row>
    <row r="32" spans="4:8" ht="14.25">
      <c r="D32" s="155"/>
      <c r="E32" s="155"/>
      <c r="F32" s="155"/>
      <c r="G32" s="155"/>
      <c r="H32" s="202"/>
    </row>
    <row r="33" spans="3:8" ht="14.25">
      <c r="C33" s="17"/>
      <c r="H33" s="202"/>
    </row>
    <row r="34" ht="14.25">
      <c r="H34" s="202"/>
    </row>
    <row r="35" ht="14.25">
      <c r="H35" s="202"/>
    </row>
    <row r="36" ht="14.25">
      <c r="H36" s="202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90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2" sqref="D2"/>
    </sheetView>
  </sheetViews>
  <sheetFormatPr defaultColWidth="9.140625" defaultRowHeight="12.75"/>
  <cols>
    <col min="1" max="1" width="2.140625" style="12" customWidth="1"/>
    <col min="2" max="2" width="3.140625" style="12" customWidth="1"/>
    <col min="3" max="3" width="57.28125" style="5" customWidth="1"/>
    <col min="4" max="7" width="10.57421875" style="39" customWidth="1"/>
    <col min="8" max="8" width="9.8515625" style="56" customWidth="1"/>
    <col min="9" max="9" width="9.57421875" style="39" customWidth="1"/>
    <col min="10" max="11" width="7.7109375" style="39" customWidth="1"/>
    <col min="12" max="16384" width="9.140625" style="12" customWidth="1"/>
  </cols>
  <sheetData>
    <row r="1" spans="1:11" s="23" customFormat="1" ht="20.25">
      <c r="A1" s="22" t="s">
        <v>224</v>
      </c>
      <c r="D1" s="60"/>
      <c r="E1" s="60"/>
      <c r="F1" s="60"/>
      <c r="G1" s="60"/>
      <c r="H1" s="60"/>
      <c r="I1" s="60"/>
      <c r="J1" s="60"/>
      <c r="K1" s="60"/>
    </row>
    <row r="2" spans="1:11" s="25" customFormat="1" ht="45">
      <c r="A2" s="897" t="s">
        <v>52</v>
      </c>
      <c r="B2" s="897"/>
      <c r="C2" s="897"/>
      <c r="D2" s="356">
        <v>43160</v>
      </c>
      <c r="E2" s="356">
        <v>43252</v>
      </c>
      <c r="F2" s="356">
        <v>43344</v>
      </c>
      <c r="G2" s="356">
        <v>43435</v>
      </c>
      <c r="H2" s="357">
        <v>43525</v>
      </c>
      <c r="I2" s="356" t="s">
        <v>409</v>
      </c>
      <c r="J2" s="356" t="s">
        <v>410</v>
      </c>
      <c r="K2" s="356"/>
    </row>
    <row r="3" spans="1:11" s="13" customFormat="1" ht="7.5" customHeight="1">
      <c r="A3" s="4"/>
      <c r="D3" s="7"/>
      <c r="E3" s="7"/>
      <c r="F3" s="7"/>
      <c r="G3" s="7"/>
      <c r="H3" s="61"/>
      <c r="I3" s="7"/>
      <c r="J3" s="7"/>
      <c r="K3" s="7"/>
    </row>
    <row r="4" spans="1:11" s="13" customFormat="1" ht="14.25" customHeight="1">
      <c r="A4" s="28" t="s">
        <v>346</v>
      </c>
      <c r="D4" s="265"/>
      <c r="E4" s="265"/>
      <c r="F4" s="265"/>
      <c r="G4" s="265"/>
      <c r="H4" s="201"/>
      <c r="I4" s="58"/>
      <c r="J4" s="7"/>
      <c r="K4" s="7"/>
    </row>
    <row r="5" spans="1:14" s="8" customFormat="1" ht="15">
      <c r="A5" s="14" t="s">
        <v>225</v>
      </c>
      <c r="D5" s="7">
        <v>44548</v>
      </c>
      <c r="E5" s="7">
        <v>43341</v>
      </c>
      <c r="F5" s="7">
        <v>44811</v>
      </c>
      <c r="G5" s="7">
        <v>49311</v>
      </c>
      <c r="H5" s="61">
        <v>49590</v>
      </c>
      <c r="I5" s="50">
        <v>0.5657966782259605</v>
      </c>
      <c r="J5" s="50">
        <v>11.318128759989232</v>
      </c>
      <c r="K5" s="186"/>
      <c r="L5" s="279"/>
      <c r="M5" s="260"/>
      <c r="N5" s="260"/>
    </row>
    <row r="6" spans="2:14" ht="15">
      <c r="B6" s="14"/>
      <c r="C6" s="62" t="s">
        <v>211</v>
      </c>
      <c r="D6" s="58">
        <v>1379</v>
      </c>
      <c r="E6" s="58">
        <v>3641</v>
      </c>
      <c r="F6" s="58">
        <v>3619</v>
      </c>
      <c r="G6" s="58">
        <v>3599</v>
      </c>
      <c r="H6" s="59">
        <v>3566</v>
      </c>
      <c r="I6" s="69">
        <v>-0.9169213670463972</v>
      </c>
      <c r="J6" s="69" t="s">
        <v>437</v>
      </c>
      <c r="K6" s="180"/>
      <c r="L6" s="279"/>
      <c r="M6" s="260"/>
      <c r="N6" s="260"/>
    </row>
    <row r="7" spans="2:14" ht="15">
      <c r="B7" s="14"/>
      <c r="C7" s="62" t="s">
        <v>229</v>
      </c>
      <c r="D7" s="58">
        <v>10555</v>
      </c>
      <c r="E7" s="58">
        <v>11017</v>
      </c>
      <c r="F7" s="58">
        <v>9947</v>
      </c>
      <c r="G7" s="58">
        <v>11577</v>
      </c>
      <c r="H7" s="59">
        <v>9746</v>
      </c>
      <c r="I7" s="69">
        <v>-15.815841755204286</v>
      </c>
      <c r="J7" s="69">
        <v>-7.664613927048791</v>
      </c>
      <c r="K7" s="180"/>
      <c r="L7" s="279"/>
      <c r="M7" s="260"/>
      <c r="N7" s="260"/>
    </row>
    <row r="8" spans="2:14" ht="15">
      <c r="B8" s="14"/>
      <c r="C8" s="62" t="s">
        <v>226</v>
      </c>
      <c r="D8" s="58">
        <v>17523</v>
      </c>
      <c r="E8" s="58">
        <v>12422</v>
      </c>
      <c r="F8" s="58">
        <v>15617</v>
      </c>
      <c r="G8" s="58">
        <v>16986</v>
      </c>
      <c r="H8" s="59">
        <v>16871</v>
      </c>
      <c r="I8" s="69">
        <v>-0.6770281408218559</v>
      </c>
      <c r="J8" s="69">
        <v>-3.720824059807115</v>
      </c>
      <c r="K8" s="180"/>
      <c r="L8" s="279"/>
      <c r="M8" s="260"/>
      <c r="N8" s="260"/>
    </row>
    <row r="9" spans="2:14" ht="15">
      <c r="B9" s="14"/>
      <c r="C9" s="62" t="s">
        <v>230</v>
      </c>
      <c r="D9" s="58">
        <v>3645</v>
      </c>
      <c r="E9" s="58">
        <v>3914</v>
      </c>
      <c r="F9" s="58">
        <v>3544</v>
      </c>
      <c r="G9" s="58">
        <v>4147</v>
      </c>
      <c r="H9" s="59">
        <v>4475</v>
      </c>
      <c r="I9" s="69">
        <v>7.9093320472630735</v>
      </c>
      <c r="J9" s="69">
        <v>22.770919067215356</v>
      </c>
      <c r="K9" s="180"/>
      <c r="L9" s="279"/>
      <c r="M9" s="260"/>
      <c r="N9" s="260"/>
    </row>
    <row r="10" spans="3:14" ht="14.25">
      <c r="C10" s="62" t="s">
        <v>231</v>
      </c>
      <c r="D10" s="58">
        <v>6487</v>
      </c>
      <c r="E10" s="58">
        <v>7357</v>
      </c>
      <c r="F10" s="58">
        <v>8495</v>
      </c>
      <c r="G10" s="58">
        <v>7734</v>
      </c>
      <c r="H10" s="59">
        <v>9698</v>
      </c>
      <c r="I10" s="69">
        <v>25.394362554952153</v>
      </c>
      <c r="J10" s="69">
        <v>49.49899799599198</v>
      </c>
      <c r="K10" s="180"/>
      <c r="L10" s="279"/>
      <c r="M10" s="260"/>
      <c r="N10" s="260"/>
    </row>
    <row r="11" spans="3:14" ht="14.25">
      <c r="C11" s="10" t="s">
        <v>257</v>
      </c>
      <c r="D11" s="69">
        <v>4959</v>
      </c>
      <c r="E11" s="69">
        <v>4990</v>
      </c>
      <c r="F11" s="69">
        <v>3589</v>
      </c>
      <c r="G11" s="69">
        <v>5268</v>
      </c>
      <c r="H11" s="59">
        <v>5234</v>
      </c>
      <c r="I11" s="69">
        <v>-0.6454062262718274</v>
      </c>
      <c r="J11" s="69">
        <v>5.54547287759628</v>
      </c>
      <c r="K11" s="180"/>
      <c r="L11" s="279"/>
      <c r="M11" s="260"/>
      <c r="N11" s="260"/>
    </row>
    <row r="12" spans="3:11" ht="15">
      <c r="C12" s="10"/>
      <c r="D12" s="58"/>
      <c r="E12" s="58"/>
      <c r="F12" s="58"/>
      <c r="G12" s="58"/>
      <c r="H12" s="202"/>
      <c r="I12" s="69"/>
      <c r="J12" s="50"/>
      <c r="K12" s="186"/>
    </row>
    <row r="13" spans="1:14" s="13" customFormat="1" ht="14.25" customHeight="1">
      <c r="A13" s="13" t="s">
        <v>225</v>
      </c>
      <c r="D13" s="7">
        <v>44548</v>
      </c>
      <c r="E13" s="7">
        <v>43341</v>
      </c>
      <c r="F13" s="7">
        <v>44811</v>
      </c>
      <c r="G13" s="7">
        <v>49311</v>
      </c>
      <c r="H13" s="61">
        <v>49590</v>
      </c>
      <c r="I13" s="50">
        <v>0.5657966782259605</v>
      </c>
      <c r="J13" s="50">
        <v>11.318128759989232</v>
      </c>
      <c r="K13" s="186"/>
      <c r="L13" s="279"/>
      <c r="M13" s="260"/>
      <c r="N13" s="260"/>
    </row>
    <row r="14" spans="2:14" ht="14.25">
      <c r="B14" s="10"/>
      <c r="C14" s="10" t="s">
        <v>227</v>
      </c>
      <c r="D14" s="58">
        <v>29718</v>
      </c>
      <c r="E14" s="58">
        <v>26218</v>
      </c>
      <c r="F14" s="58">
        <v>28299</v>
      </c>
      <c r="G14" s="58">
        <v>31870</v>
      </c>
      <c r="H14" s="59">
        <v>31176</v>
      </c>
      <c r="I14" s="69">
        <v>-2.1775964857232544</v>
      </c>
      <c r="J14" s="69">
        <v>4.906117504542706</v>
      </c>
      <c r="K14" s="180"/>
      <c r="L14" s="279"/>
      <c r="M14" s="260"/>
      <c r="N14" s="260"/>
    </row>
    <row r="15" spans="2:14" ht="14.25">
      <c r="B15" s="10"/>
      <c r="C15" s="10" t="s">
        <v>228</v>
      </c>
      <c r="D15" s="58">
        <v>14830</v>
      </c>
      <c r="E15" s="58">
        <v>17123</v>
      </c>
      <c r="F15" s="58">
        <v>16512</v>
      </c>
      <c r="G15" s="58">
        <v>17441</v>
      </c>
      <c r="H15" s="59">
        <v>18414</v>
      </c>
      <c r="I15" s="69">
        <v>5.578808554555348</v>
      </c>
      <c r="J15" s="69">
        <v>24.167228590694535</v>
      </c>
      <c r="K15" s="180"/>
      <c r="L15" s="279"/>
      <c r="M15" s="260"/>
      <c r="N15" s="260"/>
    </row>
    <row r="16" spans="4:11" ht="14.25">
      <c r="D16" s="58"/>
      <c r="E16" s="58"/>
      <c r="F16" s="58"/>
      <c r="G16" s="58"/>
      <c r="H16" s="59"/>
      <c r="I16" s="69"/>
      <c r="J16" s="68"/>
      <c r="K16" s="373"/>
    </row>
    <row r="17" spans="4:11" ht="14.25">
      <c r="D17" s="155"/>
      <c r="E17" s="155"/>
      <c r="F17" s="155"/>
      <c r="G17" s="155"/>
      <c r="H17" s="59"/>
      <c r="I17" s="58"/>
      <c r="J17" s="58"/>
      <c r="K17" s="58"/>
    </row>
    <row r="18" spans="4:11" ht="14.25">
      <c r="D18" s="155"/>
      <c r="E18" s="155"/>
      <c r="F18" s="155"/>
      <c r="G18" s="155"/>
      <c r="H18" s="59"/>
      <c r="I18" s="58"/>
      <c r="J18" s="58"/>
      <c r="K18" s="58"/>
    </row>
    <row r="19" spans="4:11" ht="14.25">
      <c r="D19" s="155"/>
      <c r="E19" s="155"/>
      <c r="F19" s="155"/>
      <c r="G19" s="155"/>
      <c r="H19" s="59"/>
      <c r="I19" s="58"/>
      <c r="J19" s="58"/>
      <c r="K19" s="58"/>
    </row>
    <row r="20" spans="4:11" ht="14.25">
      <c r="D20" s="155"/>
      <c r="E20" s="155"/>
      <c r="F20" s="155"/>
      <c r="G20" s="155"/>
      <c r="H20" s="59"/>
      <c r="I20" s="58"/>
      <c r="J20" s="58"/>
      <c r="K20" s="58"/>
    </row>
    <row r="21" spans="4:8" ht="14.25">
      <c r="D21" s="155"/>
      <c r="E21" s="155"/>
      <c r="F21" s="155"/>
      <c r="G21" s="155"/>
      <c r="H21" s="202"/>
    </row>
    <row r="22" spans="4:8" ht="14.25">
      <c r="D22" s="155"/>
      <c r="E22" s="155"/>
      <c r="F22" s="155"/>
      <c r="G22" s="155"/>
      <c r="H22" s="202"/>
    </row>
    <row r="23" spans="4:8" ht="14.25">
      <c r="D23" s="155"/>
      <c r="E23" s="155"/>
      <c r="F23" s="155"/>
      <c r="G23" s="155"/>
      <c r="H23" s="202"/>
    </row>
    <row r="24" ht="14.25">
      <c r="H24" s="202"/>
    </row>
    <row r="25" ht="14.25">
      <c r="H25" s="202"/>
    </row>
    <row r="26" ht="14.25">
      <c r="H26" s="202"/>
    </row>
    <row r="27" ht="14.25">
      <c r="H27" s="202"/>
    </row>
    <row r="28" ht="14.25">
      <c r="H28" s="202"/>
    </row>
    <row r="29" ht="14.25">
      <c r="H29" s="202"/>
    </row>
    <row r="30" ht="14.25">
      <c r="H30" s="202"/>
    </row>
    <row r="31" spans="1:8" s="39" customFormat="1" ht="14.25">
      <c r="A31" s="12"/>
      <c r="B31" s="12"/>
      <c r="C31" s="5"/>
      <c r="H31" s="202"/>
    </row>
    <row r="32" spans="1:8" s="39" customFormat="1" ht="14.25">
      <c r="A32" s="12"/>
      <c r="B32" s="12"/>
      <c r="C32" s="5"/>
      <c r="H32" s="202"/>
    </row>
    <row r="33" spans="1:8" s="39" customFormat="1" ht="14.25">
      <c r="A33" s="12"/>
      <c r="B33" s="12"/>
      <c r="C33" s="5"/>
      <c r="H33" s="202"/>
    </row>
    <row r="34" spans="1:8" s="39" customFormat="1" ht="14.25">
      <c r="A34" s="12"/>
      <c r="B34" s="12"/>
      <c r="C34" s="5"/>
      <c r="H34" s="202"/>
    </row>
    <row r="35" spans="1:8" s="39" customFormat="1" ht="14.25">
      <c r="A35" s="12"/>
      <c r="B35" s="12"/>
      <c r="C35" s="5"/>
      <c r="H35" s="202"/>
    </row>
    <row r="36" spans="1:8" s="39" customFormat="1" ht="14.25">
      <c r="A36" s="12"/>
      <c r="B36" s="12"/>
      <c r="C36" s="5"/>
      <c r="H36" s="202"/>
    </row>
    <row r="37" spans="1:8" s="39" customFormat="1" ht="14.25">
      <c r="A37" s="12"/>
      <c r="B37" s="12"/>
      <c r="C37" s="5"/>
      <c r="H37" s="202"/>
    </row>
    <row r="38" spans="1:8" s="39" customFormat="1" ht="14.25">
      <c r="A38" s="12"/>
      <c r="B38" s="12"/>
      <c r="C38" s="5"/>
      <c r="H38" s="202"/>
    </row>
    <row r="39" spans="1:8" s="39" customFormat="1" ht="14.25">
      <c r="A39" s="12"/>
      <c r="B39" s="12"/>
      <c r="C39" s="5"/>
      <c r="H39" s="202"/>
    </row>
    <row r="40" spans="1:8" s="39" customFormat="1" ht="14.25">
      <c r="A40" s="12"/>
      <c r="B40" s="12"/>
      <c r="C40" s="5"/>
      <c r="H40" s="179"/>
    </row>
    <row r="41" spans="1:8" s="39" customFormat="1" ht="14.25">
      <c r="A41" s="12"/>
      <c r="B41" s="12"/>
      <c r="C41" s="5"/>
      <c r="H41" s="179"/>
    </row>
    <row r="42" spans="1:8" s="39" customFormat="1" ht="14.25">
      <c r="A42" s="12"/>
      <c r="B42" s="12"/>
      <c r="C42" s="5"/>
      <c r="H42" s="179"/>
    </row>
    <row r="43" spans="1:8" s="39" customFormat="1" ht="14.25">
      <c r="A43" s="12"/>
      <c r="B43" s="12"/>
      <c r="C43" s="5"/>
      <c r="H43" s="179"/>
    </row>
    <row r="44" spans="1:8" s="39" customFormat="1" ht="14.25">
      <c r="A44" s="12"/>
      <c r="B44" s="12"/>
      <c r="C44" s="5"/>
      <c r="H44" s="179"/>
    </row>
    <row r="45" spans="1:8" s="39" customFormat="1" ht="14.25">
      <c r="A45" s="12"/>
      <c r="B45" s="12"/>
      <c r="C45" s="5"/>
      <c r="H45" s="179"/>
    </row>
    <row r="46" spans="1:8" s="39" customFormat="1" ht="14.25">
      <c r="A46" s="12"/>
      <c r="B46" s="12"/>
      <c r="C46" s="5"/>
      <c r="H46" s="179"/>
    </row>
    <row r="47" spans="1:8" s="39" customFormat="1" ht="14.25">
      <c r="A47" s="12"/>
      <c r="B47" s="12"/>
      <c r="C47" s="5"/>
      <c r="H47" s="179"/>
    </row>
    <row r="48" spans="1:8" s="39" customFormat="1" ht="14.25">
      <c r="A48" s="12"/>
      <c r="B48" s="12"/>
      <c r="C48" s="5"/>
      <c r="H48" s="179"/>
    </row>
    <row r="49" spans="1:8" s="39" customFormat="1" ht="14.25">
      <c r="A49" s="12"/>
      <c r="B49" s="12"/>
      <c r="C49" s="5"/>
      <c r="H49" s="179"/>
    </row>
    <row r="50" spans="1:8" s="39" customFormat="1" ht="14.25">
      <c r="A50" s="12"/>
      <c r="B50" s="12"/>
      <c r="C50" s="5"/>
      <c r="H50" s="179"/>
    </row>
    <row r="51" spans="1:8" s="39" customFormat="1" ht="14.25">
      <c r="A51" s="12"/>
      <c r="B51" s="12"/>
      <c r="C51" s="5"/>
      <c r="H51" s="179"/>
    </row>
    <row r="52" spans="1:8" s="39" customFormat="1" ht="14.25">
      <c r="A52" s="12"/>
      <c r="B52" s="12"/>
      <c r="C52" s="5"/>
      <c r="H52" s="179"/>
    </row>
    <row r="53" spans="1:8" s="39" customFormat="1" ht="14.25">
      <c r="A53" s="12"/>
      <c r="B53" s="12"/>
      <c r="C53" s="5"/>
      <c r="H53" s="179"/>
    </row>
    <row r="54" spans="1:8" s="39" customFormat="1" ht="14.25">
      <c r="A54" s="12"/>
      <c r="B54" s="12"/>
      <c r="C54" s="5"/>
      <c r="H54" s="179"/>
    </row>
    <row r="55" spans="1:8" s="39" customFormat="1" ht="14.25">
      <c r="A55" s="12"/>
      <c r="B55" s="12"/>
      <c r="C55" s="5"/>
      <c r="H55" s="179"/>
    </row>
    <row r="56" spans="1:8" s="39" customFormat="1" ht="14.25">
      <c r="A56" s="12"/>
      <c r="B56" s="12"/>
      <c r="C56" s="5"/>
      <c r="H56" s="179"/>
    </row>
    <row r="57" spans="1:8" s="39" customFormat="1" ht="14.25">
      <c r="A57" s="12"/>
      <c r="B57" s="12"/>
      <c r="C57" s="5"/>
      <c r="H57" s="179"/>
    </row>
    <row r="58" spans="1:8" s="39" customFormat="1" ht="14.25">
      <c r="A58" s="12"/>
      <c r="B58" s="12"/>
      <c r="C58" s="5"/>
      <c r="H58" s="179"/>
    </row>
    <row r="59" spans="1:8" s="39" customFormat="1" ht="14.25">
      <c r="A59" s="12"/>
      <c r="B59" s="12"/>
      <c r="C59" s="5"/>
      <c r="H59" s="179"/>
    </row>
    <row r="60" spans="1:8" s="39" customFormat="1" ht="14.25">
      <c r="A60" s="12"/>
      <c r="B60" s="12"/>
      <c r="C60" s="5"/>
      <c r="H60" s="179"/>
    </row>
    <row r="61" spans="1:8" s="39" customFormat="1" ht="14.25">
      <c r="A61" s="12"/>
      <c r="B61" s="12"/>
      <c r="C61" s="5"/>
      <c r="H61" s="179"/>
    </row>
    <row r="62" spans="1:8" s="39" customFormat="1" ht="14.25">
      <c r="A62" s="12"/>
      <c r="B62" s="12"/>
      <c r="C62" s="5"/>
      <c r="H62" s="179"/>
    </row>
    <row r="63" spans="1:8" s="39" customFormat="1" ht="14.25">
      <c r="A63" s="12"/>
      <c r="B63" s="12"/>
      <c r="C63" s="5"/>
      <c r="H63" s="179"/>
    </row>
    <row r="64" spans="1:8" s="39" customFormat="1" ht="14.25">
      <c r="A64" s="12"/>
      <c r="B64" s="12"/>
      <c r="C64" s="5"/>
      <c r="H64" s="179"/>
    </row>
    <row r="65" spans="1:8" s="39" customFormat="1" ht="14.25">
      <c r="A65" s="12"/>
      <c r="B65" s="12"/>
      <c r="C65" s="5"/>
      <c r="H65" s="179"/>
    </row>
    <row r="66" spans="1:8" s="39" customFormat="1" ht="14.25">
      <c r="A66" s="12"/>
      <c r="B66" s="12"/>
      <c r="C66" s="5"/>
      <c r="H66" s="179"/>
    </row>
    <row r="67" spans="1:8" s="39" customFormat="1" ht="14.25">
      <c r="A67" s="12"/>
      <c r="B67" s="12"/>
      <c r="C67" s="5"/>
      <c r="H67" s="179"/>
    </row>
    <row r="68" spans="1:8" s="39" customFormat="1" ht="14.25">
      <c r="A68" s="12"/>
      <c r="B68" s="12"/>
      <c r="C68" s="5"/>
      <c r="H68" s="179"/>
    </row>
    <row r="69" spans="1:8" s="39" customFormat="1" ht="14.25">
      <c r="A69" s="12"/>
      <c r="B69" s="12"/>
      <c r="C69" s="5"/>
      <c r="H69" s="179"/>
    </row>
    <row r="70" spans="1:8" s="39" customFormat="1" ht="14.25">
      <c r="A70" s="12"/>
      <c r="B70" s="12"/>
      <c r="C70" s="5"/>
      <c r="H70" s="179"/>
    </row>
    <row r="71" spans="1:8" s="39" customFormat="1" ht="14.25">
      <c r="A71" s="12"/>
      <c r="B71" s="12"/>
      <c r="C71" s="5"/>
      <c r="H71" s="179"/>
    </row>
    <row r="72" spans="1:8" s="39" customFormat="1" ht="14.25">
      <c r="A72" s="12"/>
      <c r="B72" s="12"/>
      <c r="C72" s="5"/>
      <c r="H72" s="179"/>
    </row>
    <row r="73" spans="1:8" s="39" customFormat="1" ht="14.25">
      <c r="A73" s="12"/>
      <c r="B73" s="12"/>
      <c r="C73" s="5"/>
      <c r="H73" s="179"/>
    </row>
    <row r="74" spans="1:8" s="39" customFormat="1" ht="14.25">
      <c r="A74" s="12"/>
      <c r="B74" s="12"/>
      <c r="C74" s="5"/>
      <c r="H74" s="179"/>
    </row>
    <row r="75" spans="1:8" s="39" customFormat="1" ht="14.25">
      <c r="A75" s="12"/>
      <c r="B75" s="12"/>
      <c r="C75" s="5"/>
      <c r="H75" s="179"/>
    </row>
    <row r="76" spans="1:8" s="39" customFormat="1" ht="14.25">
      <c r="A76" s="12"/>
      <c r="B76" s="12"/>
      <c r="C76" s="5"/>
      <c r="H76" s="179"/>
    </row>
    <row r="77" spans="1:8" s="39" customFormat="1" ht="14.25">
      <c r="A77" s="12"/>
      <c r="B77" s="12"/>
      <c r="C77" s="5"/>
      <c r="H77" s="179"/>
    </row>
    <row r="78" spans="1:8" s="39" customFormat="1" ht="14.25">
      <c r="A78" s="12"/>
      <c r="B78" s="12"/>
      <c r="C78" s="5"/>
      <c r="H78" s="179"/>
    </row>
    <row r="79" spans="1:8" s="39" customFormat="1" ht="14.25">
      <c r="A79" s="12"/>
      <c r="B79" s="12"/>
      <c r="C79" s="5"/>
      <c r="H79" s="179"/>
    </row>
    <row r="80" spans="1:8" s="39" customFormat="1" ht="14.25">
      <c r="A80" s="12"/>
      <c r="B80" s="12"/>
      <c r="C80" s="5"/>
      <c r="H80" s="179"/>
    </row>
    <row r="81" spans="1:8" s="39" customFormat="1" ht="14.25">
      <c r="A81" s="12"/>
      <c r="B81" s="12"/>
      <c r="C81" s="5"/>
      <c r="H81" s="179"/>
    </row>
    <row r="82" spans="1:8" s="39" customFormat="1" ht="14.25">
      <c r="A82" s="12"/>
      <c r="B82" s="12"/>
      <c r="C82" s="5"/>
      <c r="H82" s="179"/>
    </row>
    <row r="83" spans="1:8" s="39" customFormat="1" ht="14.25">
      <c r="A83" s="12"/>
      <c r="B83" s="12"/>
      <c r="C83" s="5"/>
      <c r="H83" s="179"/>
    </row>
    <row r="84" spans="1:8" s="39" customFormat="1" ht="14.25">
      <c r="A84" s="12"/>
      <c r="B84" s="12"/>
      <c r="C84" s="5"/>
      <c r="H84" s="179"/>
    </row>
    <row r="85" spans="1:8" s="39" customFormat="1" ht="14.25">
      <c r="A85" s="12"/>
      <c r="B85" s="12"/>
      <c r="C85" s="5"/>
      <c r="H85" s="179"/>
    </row>
    <row r="86" spans="1:8" s="39" customFormat="1" ht="14.25">
      <c r="A86" s="12"/>
      <c r="B86" s="12"/>
      <c r="C86" s="5"/>
      <c r="H86" s="179"/>
    </row>
    <row r="87" spans="1:8" s="39" customFormat="1" ht="14.25">
      <c r="A87" s="12"/>
      <c r="B87" s="12"/>
      <c r="C87" s="5"/>
      <c r="H87" s="179"/>
    </row>
    <row r="88" spans="1:8" s="39" customFormat="1" ht="14.25">
      <c r="A88" s="12"/>
      <c r="B88" s="12"/>
      <c r="C88" s="5"/>
      <c r="H88" s="179"/>
    </row>
    <row r="89" spans="1:8" s="39" customFormat="1" ht="14.25">
      <c r="A89" s="12"/>
      <c r="B89" s="12"/>
      <c r="C89" s="5"/>
      <c r="H89" s="179"/>
    </row>
    <row r="90" spans="1:8" s="39" customFormat="1" ht="14.25">
      <c r="A90" s="12"/>
      <c r="B90" s="12"/>
      <c r="C90" s="5"/>
      <c r="H90" s="179"/>
    </row>
    <row r="91" spans="1:8" s="39" customFormat="1" ht="14.25">
      <c r="A91" s="12"/>
      <c r="B91" s="12"/>
      <c r="C91" s="5"/>
      <c r="H91" s="179"/>
    </row>
    <row r="92" spans="1:8" s="39" customFormat="1" ht="14.25">
      <c r="A92" s="12"/>
      <c r="B92" s="12"/>
      <c r="C92" s="5"/>
      <c r="H92" s="179"/>
    </row>
    <row r="93" spans="1:8" s="39" customFormat="1" ht="14.25">
      <c r="A93" s="12"/>
      <c r="B93" s="12"/>
      <c r="C93" s="5"/>
      <c r="H93" s="179"/>
    </row>
    <row r="94" spans="1:8" s="39" customFormat="1" ht="14.25">
      <c r="A94" s="12"/>
      <c r="B94" s="12"/>
      <c r="C94" s="5"/>
      <c r="H94" s="179"/>
    </row>
    <row r="95" spans="1:8" s="39" customFormat="1" ht="14.25">
      <c r="A95" s="12"/>
      <c r="B95" s="12"/>
      <c r="C95" s="5"/>
      <c r="H95" s="179"/>
    </row>
    <row r="96" spans="1:8" s="39" customFormat="1" ht="14.25">
      <c r="A96" s="12"/>
      <c r="B96" s="12"/>
      <c r="C96" s="5"/>
      <c r="H96" s="179"/>
    </row>
    <row r="97" spans="1:8" s="39" customFormat="1" ht="14.25">
      <c r="A97" s="12"/>
      <c r="B97" s="12"/>
      <c r="C97" s="5"/>
      <c r="H97" s="179"/>
    </row>
    <row r="98" spans="1:8" s="39" customFormat="1" ht="14.25">
      <c r="A98" s="12"/>
      <c r="B98" s="12"/>
      <c r="C98" s="5"/>
      <c r="H98" s="179"/>
    </row>
    <row r="99" spans="1:8" s="39" customFormat="1" ht="14.25">
      <c r="A99" s="12"/>
      <c r="B99" s="12"/>
      <c r="C99" s="5"/>
      <c r="H99" s="179"/>
    </row>
    <row r="100" spans="1:8" s="39" customFormat="1" ht="14.25">
      <c r="A100" s="12"/>
      <c r="B100" s="12"/>
      <c r="C100" s="5"/>
      <c r="H100" s="179"/>
    </row>
    <row r="101" spans="1:8" s="39" customFormat="1" ht="14.25">
      <c r="A101" s="12"/>
      <c r="B101" s="12"/>
      <c r="C101" s="5"/>
      <c r="H101" s="179"/>
    </row>
    <row r="102" spans="1:8" s="39" customFormat="1" ht="14.25">
      <c r="A102" s="12"/>
      <c r="B102" s="12"/>
      <c r="C102" s="5"/>
      <c r="H102" s="179"/>
    </row>
    <row r="103" spans="1:8" s="39" customFormat="1" ht="14.25">
      <c r="A103" s="12"/>
      <c r="B103" s="12"/>
      <c r="C103" s="5"/>
      <c r="H103" s="179"/>
    </row>
    <row r="104" spans="1:8" s="39" customFormat="1" ht="14.25">
      <c r="A104" s="12"/>
      <c r="B104" s="12"/>
      <c r="C104" s="5"/>
      <c r="H104" s="179"/>
    </row>
    <row r="105" spans="1:8" s="39" customFormat="1" ht="14.25">
      <c r="A105" s="12"/>
      <c r="B105" s="12"/>
      <c r="C105" s="5"/>
      <c r="H105" s="179"/>
    </row>
    <row r="106" spans="1:8" s="39" customFormat="1" ht="14.25">
      <c r="A106" s="12"/>
      <c r="B106" s="12"/>
      <c r="C106" s="5"/>
      <c r="H106" s="179"/>
    </row>
    <row r="107" spans="1:8" s="39" customFormat="1" ht="14.25">
      <c r="A107" s="12"/>
      <c r="B107" s="12"/>
      <c r="C107" s="5"/>
      <c r="H107" s="179"/>
    </row>
    <row r="108" spans="1:8" s="39" customFormat="1" ht="14.25">
      <c r="A108" s="12"/>
      <c r="B108" s="12"/>
      <c r="C108" s="5"/>
      <c r="H108" s="179"/>
    </row>
    <row r="109" spans="1:8" s="39" customFormat="1" ht="14.25">
      <c r="A109" s="12"/>
      <c r="B109" s="12"/>
      <c r="C109" s="5"/>
      <c r="H109" s="179"/>
    </row>
    <row r="110" spans="1:8" s="39" customFormat="1" ht="14.25">
      <c r="A110" s="12"/>
      <c r="B110" s="12"/>
      <c r="C110" s="5"/>
      <c r="H110" s="179"/>
    </row>
    <row r="111" spans="1:8" s="39" customFormat="1" ht="14.25">
      <c r="A111" s="12"/>
      <c r="B111" s="12"/>
      <c r="C111" s="5"/>
      <c r="H111" s="179"/>
    </row>
    <row r="112" spans="1:8" s="39" customFormat="1" ht="14.25">
      <c r="A112" s="12"/>
      <c r="B112" s="12"/>
      <c r="C112" s="5"/>
      <c r="H112" s="179"/>
    </row>
    <row r="113" spans="1:8" s="39" customFormat="1" ht="14.25">
      <c r="A113" s="12"/>
      <c r="B113" s="12"/>
      <c r="C113" s="5"/>
      <c r="H113" s="179"/>
    </row>
    <row r="114" spans="1:8" s="39" customFormat="1" ht="14.25">
      <c r="A114" s="12"/>
      <c r="B114" s="12"/>
      <c r="C114" s="5"/>
      <c r="H114" s="179"/>
    </row>
    <row r="115" spans="1:8" s="39" customFormat="1" ht="14.25">
      <c r="A115" s="12"/>
      <c r="B115" s="12"/>
      <c r="C115" s="5"/>
      <c r="H115" s="179"/>
    </row>
    <row r="116" spans="1:8" s="39" customFormat="1" ht="14.25">
      <c r="A116" s="12"/>
      <c r="B116" s="12"/>
      <c r="C116" s="5"/>
      <c r="H116" s="179"/>
    </row>
    <row r="117" spans="1:8" s="39" customFormat="1" ht="14.25">
      <c r="A117" s="12"/>
      <c r="B117" s="12"/>
      <c r="C117" s="5"/>
      <c r="H117" s="179"/>
    </row>
    <row r="118" spans="1:8" s="39" customFormat="1" ht="14.25">
      <c r="A118" s="12"/>
      <c r="B118" s="12"/>
      <c r="C118" s="5"/>
      <c r="H118" s="179"/>
    </row>
    <row r="119" spans="1:8" s="39" customFormat="1" ht="14.25">
      <c r="A119" s="12"/>
      <c r="B119" s="12"/>
      <c r="C119" s="5"/>
      <c r="H119" s="179"/>
    </row>
    <row r="120" spans="1:8" s="39" customFormat="1" ht="14.25">
      <c r="A120" s="12"/>
      <c r="B120" s="12"/>
      <c r="C120" s="5"/>
      <c r="H120" s="179"/>
    </row>
    <row r="121" spans="1:8" s="39" customFormat="1" ht="14.25">
      <c r="A121" s="12"/>
      <c r="B121" s="12"/>
      <c r="C121" s="5"/>
      <c r="H121" s="179"/>
    </row>
    <row r="122" spans="1:8" s="39" customFormat="1" ht="14.25">
      <c r="A122" s="12"/>
      <c r="B122" s="12"/>
      <c r="C122" s="5"/>
      <c r="H122" s="179"/>
    </row>
    <row r="123" spans="1:8" s="39" customFormat="1" ht="14.25">
      <c r="A123" s="12"/>
      <c r="B123" s="12"/>
      <c r="C123" s="5"/>
      <c r="H123" s="179"/>
    </row>
    <row r="124" spans="1:8" s="39" customFormat="1" ht="14.25">
      <c r="A124" s="12"/>
      <c r="B124" s="12"/>
      <c r="C124" s="5"/>
      <c r="H124" s="179"/>
    </row>
    <row r="125" spans="1:8" s="39" customFormat="1" ht="14.25">
      <c r="A125" s="12"/>
      <c r="B125" s="12"/>
      <c r="C125" s="5"/>
      <c r="H125" s="179"/>
    </row>
    <row r="126" spans="1:8" s="39" customFormat="1" ht="14.25">
      <c r="A126" s="12"/>
      <c r="B126" s="12"/>
      <c r="C126" s="5"/>
      <c r="H126" s="179"/>
    </row>
    <row r="127" spans="1:8" s="39" customFormat="1" ht="14.25">
      <c r="A127" s="12"/>
      <c r="B127" s="12"/>
      <c r="C127" s="5"/>
      <c r="H127" s="179"/>
    </row>
    <row r="128" spans="1:8" s="39" customFormat="1" ht="14.25">
      <c r="A128" s="12"/>
      <c r="B128" s="12"/>
      <c r="C128" s="5"/>
      <c r="H128" s="179"/>
    </row>
    <row r="129" spans="1:8" s="39" customFormat="1" ht="14.25">
      <c r="A129" s="12"/>
      <c r="B129" s="12"/>
      <c r="C129" s="5"/>
      <c r="H129" s="179"/>
    </row>
    <row r="130" spans="1:8" s="39" customFormat="1" ht="14.25">
      <c r="A130" s="12"/>
      <c r="B130" s="12"/>
      <c r="C130" s="5"/>
      <c r="H130" s="179"/>
    </row>
    <row r="131" spans="1:8" s="39" customFormat="1" ht="14.25">
      <c r="A131" s="12"/>
      <c r="B131" s="12"/>
      <c r="C131" s="5"/>
      <c r="H131" s="179"/>
    </row>
    <row r="132" spans="1:8" s="39" customFormat="1" ht="14.25">
      <c r="A132" s="12"/>
      <c r="B132" s="12"/>
      <c r="C132" s="5"/>
      <c r="H132" s="179"/>
    </row>
    <row r="133" spans="1:8" s="39" customFormat="1" ht="14.25">
      <c r="A133" s="12"/>
      <c r="B133" s="12"/>
      <c r="C133" s="5"/>
      <c r="H133" s="179"/>
    </row>
    <row r="134" spans="1:8" s="39" customFormat="1" ht="14.25">
      <c r="A134" s="12"/>
      <c r="B134" s="12"/>
      <c r="C134" s="5"/>
      <c r="H134" s="179"/>
    </row>
    <row r="135" spans="1:8" s="39" customFormat="1" ht="14.25">
      <c r="A135" s="12"/>
      <c r="B135" s="12"/>
      <c r="C135" s="5"/>
      <c r="H135" s="179"/>
    </row>
    <row r="136" spans="1:8" s="39" customFormat="1" ht="14.25">
      <c r="A136" s="12"/>
      <c r="B136" s="12"/>
      <c r="C136" s="5"/>
      <c r="H136" s="179"/>
    </row>
    <row r="137" spans="1:8" s="39" customFormat="1" ht="14.25">
      <c r="A137" s="12"/>
      <c r="B137" s="12"/>
      <c r="C137" s="5"/>
      <c r="H137" s="179"/>
    </row>
    <row r="138" spans="1:8" s="39" customFormat="1" ht="14.25">
      <c r="A138" s="12"/>
      <c r="B138" s="12"/>
      <c r="C138" s="5"/>
      <c r="H138" s="179"/>
    </row>
    <row r="139" spans="1:8" s="39" customFormat="1" ht="14.25">
      <c r="A139" s="12"/>
      <c r="B139" s="12"/>
      <c r="C139" s="5"/>
      <c r="H139" s="179"/>
    </row>
    <row r="140" spans="1:8" s="39" customFormat="1" ht="14.25">
      <c r="A140" s="12"/>
      <c r="B140" s="12"/>
      <c r="C140" s="5"/>
      <c r="H140" s="179"/>
    </row>
    <row r="141" spans="1:8" s="39" customFormat="1" ht="14.25">
      <c r="A141" s="12"/>
      <c r="B141" s="12"/>
      <c r="C141" s="5"/>
      <c r="H141" s="179"/>
    </row>
    <row r="142" spans="1:8" s="39" customFormat="1" ht="14.25">
      <c r="A142" s="12"/>
      <c r="B142" s="12"/>
      <c r="C142" s="5"/>
      <c r="H142" s="179"/>
    </row>
    <row r="143" spans="1:8" s="39" customFormat="1" ht="14.25">
      <c r="A143" s="12"/>
      <c r="B143" s="12"/>
      <c r="C143" s="5"/>
      <c r="H143" s="179"/>
    </row>
    <row r="144" spans="1:8" s="39" customFormat="1" ht="14.25">
      <c r="A144" s="12"/>
      <c r="B144" s="12"/>
      <c r="C144" s="5"/>
      <c r="H144" s="179"/>
    </row>
    <row r="145" spans="1:8" s="39" customFormat="1" ht="14.25">
      <c r="A145" s="12"/>
      <c r="B145" s="12"/>
      <c r="C145" s="5"/>
      <c r="H145" s="188"/>
    </row>
    <row r="146" spans="1:8" s="39" customFormat="1" ht="14.25">
      <c r="A146" s="12"/>
      <c r="B146" s="12"/>
      <c r="C146" s="5"/>
      <c r="H146" s="188"/>
    </row>
    <row r="147" spans="1:8" s="39" customFormat="1" ht="14.25">
      <c r="A147" s="12"/>
      <c r="B147" s="12"/>
      <c r="C147" s="5"/>
      <c r="H147" s="18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O147"/>
  <sheetViews>
    <sheetView zoomScale="80" zoomScaleNormal="80" zoomScaleSheetLayoutView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2" sqref="D2"/>
    </sheetView>
  </sheetViews>
  <sheetFormatPr defaultColWidth="9.140625" defaultRowHeight="12.75"/>
  <cols>
    <col min="1" max="1" width="3.00390625" style="12" customWidth="1"/>
    <col min="2" max="2" width="5.28125" style="12" customWidth="1"/>
    <col min="3" max="3" width="39.28125" style="5" customWidth="1"/>
    <col min="4" max="7" width="9.7109375" style="39" customWidth="1"/>
    <col min="8" max="8" width="9.7109375" style="56" customWidth="1"/>
    <col min="9" max="10" width="9.7109375" style="39" customWidth="1"/>
    <col min="11" max="11" width="9.7109375" style="11" customWidth="1"/>
    <col min="12" max="14" width="9.7109375" style="12" customWidth="1"/>
    <col min="15" max="16384" width="9.140625" style="12" customWidth="1"/>
  </cols>
  <sheetData>
    <row r="1" spans="1:11" s="23" customFormat="1" ht="20.25">
      <c r="A1" s="22" t="s">
        <v>331</v>
      </c>
      <c r="D1" s="60"/>
      <c r="E1" s="60"/>
      <c r="F1" s="60"/>
      <c r="G1" s="60"/>
      <c r="H1" s="60"/>
      <c r="I1" s="60"/>
      <c r="J1" s="60"/>
      <c r="K1" s="24"/>
    </row>
    <row r="2" spans="1:11" s="25" customFormat="1" ht="45">
      <c r="A2" s="897" t="s">
        <v>52</v>
      </c>
      <c r="B2" s="897"/>
      <c r="C2" s="897"/>
      <c r="D2" s="356">
        <v>43160</v>
      </c>
      <c r="E2" s="356">
        <v>43252</v>
      </c>
      <c r="F2" s="357">
        <v>43344</v>
      </c>
      <c r="G2" s="357">
        <v>43435</v>
      </c>
      <c r="H2" s="357">
        <v>43525</v>
      </c>
      <c r="I2" s="356" t="s">
        <v>409</v>
      </c>
      <c r="J2" s="356" t="s">
        <v>410</v>
      </c>
      <c r="K2" s="389"/>
    </row>
    <row r="3" spans="1:11" s="8" customFormat="1" ht="6.75" customHeight="1">
      <c r="A3" s="3"/>
      <c r="D3" s="7"/>
      <c r="E3" s="7"/>
      <c r="F3" s="7"/>
      <c r="G3" s="7"/>
      <c r="H3" s="61"/>
      <c r="I3" s="7"/>
      <c r="J3" s="7"/>
      <c r="K3" s="6"/>
    </row>
    <row r="4" spans="1:11" ht="15">
      <c r="A4" s="27" t="s">
        <v>127</v>
      </c>
      <c r="D4" s="180"/>
      <c r="E4" s="180"/>
      <c r="F4" s="62"/>
      <c r="G4" s="62"/>
      <c r="H4" s="454"/>
      <c r="I4" s="62"/>
      <c r="J4" s="62"/>
      <c r="K4" s="17"/>
    </row>
    <row r="5" spans="1:11" s="33" customFormat="1" ht="15">
      <c r="A5" s="33" t="s">
        <v>121</v>
      </c>
      <c r="D5" s="65">
        <v>1.6</v>
      </c>
      <c r="E5" s="65">
        <v>1.6</v>
      </c>
      <c r="F5" s="455">
        <v>1.6</v>
      </c>
      <c r="G5" s="455">
        <v>1.5</v>
      </c>
      <c r="H5" s="839">
        <v>1.5</v>
      </c>
      <c r="I5" s="841">
        <v>0</v>
      </c>
      <c r="J5" s="455">
        <v>-0.10000000000000009</v>
      </c>
      <c r="K5" s="385"/>
    </row>
    <row r="6" spans="1:11" s="31" customFormat="1" ht="14.25">
      <c r="A6" s="34" t="s">
        <v>54</v>
      </c>
      <c r="D6" s="160"/>
      <c r="E6" s="160"/>
      <c r="F6" s="456"/>
      <c r="G6" s="456"/>
      <c r="H6" s="840"/>
      <c r="I6" s="456"/>
      <c r="J6" s="456"/>
      <c r="K6" s="386"/>
    </row>
    <row r="7" spans="2:11" s="31" customFormat="1" ht="14.25">
      <c r="B7" s="12" t="s">
        <v>194</v>
      </c>
      <c r="C7" s="32"/>
      <c r="D7" s="160">
        <v>0.6</v>
      </c>
      <c r="E7" s="160">
        <v>0.6</v>
      </c>
      <c r="F7" s="456">
        <v>0.6</v>
      </c>
      <c r="G7" s="456">
        <v>0.6</v>
      </c>
      <c r="H7" s="840">
        <v>0.6</v>
      </c>
      <c r="I7" s="842">
        <v>0</v>
      </c>
      <c r="J7" s="842">
        <v>0</v>
      </c>
      <c r="K7" s="386"/>
    </row>
    <row r="8" spans="2:12" s="31" customFormat="1" ht="14.25">
      <c r="B8" s="10" t="s">
        <v>240</v>
      </c>
      <c r="D8" s="160">
        <v>2.1</v>
      </c>
      <c r="E8" s="160">
        <v>2</v>
      </c>
      <c r="F8" s="456">
        <v>2</v>
      </c>
      <c r="G8" s="456">
        <v>1.9</v>
      </c>
      <c r="H8" s="840">
        <v>1.9</v>
      </c>
      <c r="I8" s="842">
        <v>0</v>
      </c>
      <c r="J8" s="456">
        <v>-0.20000000000000018</v>
      </c>
      <c r="K8" s="386"/>
      <c r="L8" s="391"/>
    </row>
    <row r="9" spans="2:12" s="31" customFormat="1" ht="3.75" customHeight="1">
      <c r="B9" s="75"/>
      <c r="D9" s="247"/>
      <c r="E9" s="247"/>
      <c r="F9" s="456"/>
      <c r="G9" s="456"/>
      <c r="H9" s="840"/>
      <c r="I9" s="842"/>
      <c r="J9" s="456"/>
      <c r="K9" s="386"/>
      <c r="L9" s="391"/>
    </row>
    <row r="10" spans="1:12" s="31" customFormat="1" ht="16.5">
      <c r="A10" s="35" t="s">
        <v>309</v>
      </c>
      <c r="D10" s="247"/>
      <c r="E10" s="247"/>
      <c r="F10" s="456"/>
      <c r="G10" s="456"/>
      <c r="H10" s="840"/>
      <c r="I10" s="842"/>
      <c r="J10" s="456"/>
      <c r="K10" s="386"/>
      <c r="L10" s="391"/>
    </row>
    <row r="11" spans="2:12" s="31" customFormat="1" ht="14.25">
      <c r="B11" s="31" t="s">
        <v>33</v>
      </c>
      <c r="D11" s="211">
        <v>2.1</v>
      </c>
      <c r="E11" s="211">
        <v>2.1</v>
      </c>
      <c r="F11" s="456">
        <v>2.1</v>
      </c>
      <c r="G11" s="456">
        <v>2</v>
      </c>
      <c r="H11" s="840">
        <v>2</v>
      </c>
      <c r="I11" s="842">
        <v>0</v>
      </c>
      <c r="J11" s="456">
        <v>-0.10000000000000009</v>
      </c>
      <c r="K11" s="386"/>
      <c r="L11" s="391"/>
    </row>
    <row r="12" spans="2:12" s="31" customFormat="1" ht="14.25">
      <c r="B12" s="40" t="s">
        <v>34</v>
      </c>
      <c r="D12" s="211">
        <v>1.1</v>
      </c>
      <c r="E12" s="211">
        <v>1</v>
      </c>
      <c r="F12" s="456">
        <v>1</v>
      </c>
      <c r="G12" s="456">
        <v>0.9</v>
      </c>
      <c r="H12" s="840">
        <v>0.9</v>
      </c>
      <c r="I12" s="842">
        <v>0</v>
      </c>
      <c r="J12" s="456">
        <v>-0.20000000000000007</v>
      </c>
      <c r="K12" s="386"/>
      <c r="L12" s="391"/>
    </row>
    <row r="13" spans="2:12" s="31" customFormat="1" ht="14.25">
      <c r="B13" s="40" t="s">
        <v>50</v>
      </c>
      <c r="D13" s="211">
        <v>0.8</v>
      </c>
      <c r="E13" s="211">
        <v>0.8</v>
      </c>
      <c r="F13" s="456">
        <v>0.7</v>
      </c>
      <c r="G13" s="456">
        <v>0.8</v>
      </c>
      <c r="H13" s="840">
        <v>0.8</v>
      </c>
      <c r="I13" s="842">
        <v>0</v>
      </c>
      <c r="J13" s="842">
        <v>0</v>
      </c>
      <c r="K13" s="386"/>
      <c r="L13" s="391"/>
    </row>
    <row r="14" spans="2:12" s="31" customFormat="1" ht="14.25">
      <c r="B14" s="263" t="s">
        <v>254</v>
      </c>
      <c r="D14" s="211">
        <v>3.8</v>
      </c>
      <c r="E14" s="211">
        <v>3.2</v>
      </c>
      <c r="F14" s="456">
        <v>3.4</v>
      </c>
      <c r="G14" s="456">
        <v>3.2</v>
      </c>
      <c r="H14" s="840">
        <v>3.1</v>
      </c>
      <c r="I14" s="456">
        <v>-0.10000000000000009</v>
      </c>
      <c r="J14" s="456">
        <v>-0.6999999999999997</v>
      </c>
      <c r="K14" s="386"/>
      <c r="L14" s="391"/>
    </row>
    <row r="15" spans="2:12" s="31" customFormat="1" ht="14.25">
      <c r="B15" s="40" t="s">
        <v>51</v>
      </c>
      <c r="D15" s="211">
        <v>0.3</v>
      </c>
      <c r="E15" s="211">
        <v>0.2</v>
      </c>
      <c r="F15" s="456">
        <v>0.2</v>
      </c>
      <c r="G15" s="456">
        <v>0.2</v>
      </c>
      <c r="H15" s="840">
        <v>0.2</v>
      </c>
      <c r="I15" s="842">
        <v>0</v>
      </c>
      <c r="J15" s="456">
        <v>-0.09999999999999998</v>
      </c>
      <c r="K15" s="386"/>
      <c r="L15" s="391"/>
    </row>
    <row r="16" spans="3:12" s="31" customFormat="1" ht="14.25">
      <c r="C16" s="34"/>
      <c r="D16" s="247"/>
      <c r="E16" s="247"/>
      <c r="F16" s="456"/>
      <c r="G16" s="456"/>
      <c r="H16" s="799"/>
      <c r="I16" s="801"/>
      <c r="J16" s="801"/>
      <c r="K16" s="386"/>
      <c r="L16" s="391"/>
    </row>
    <row r="17" spans="1:12" ht="17.25">
      <c r="A17" s="27" t="s">
        <v>336</v>
      </c>
      <c r="C17" s="2"/>
      <c r="D17" s="246"/>
      <c r="E17" s="246"/>
      <c r="F17" s="62"/>
      <c r="G17" s="62"/>
      <c r="H17" s="387"/>
      <c r="I17" s="639"/>
      <c r="J17" s="639"/>
      <c r="K17" s="17"/>
      <c r="L17" s="193"/>
    </row>
    <row r="18" spans="1:11" s="8" customFormat="1" ht="15">
      <c r="A18" s="8" t="s">
        <v>122</v>
      </c>
      <c r="D18" s="7">
        <v>90</v>
      </c>
      <c r="E18" s="7">
        <v>92</v>
      </c>
      <c r="F18" s="15">
        <v>93</v>
      </c>
      <c r="G18" s="652">
        <v>98</v>
      </c>
      <c r="H18" s="388">
        <v>100</v>
      </c>
      <c r="I18" s="656">
        <v>2</v>
      </c>
      <c r="J18" s="656">
        <v>10</v>
      </c>
      <c r="K18" s="14"/>
    </row>
    <row r="19" spans="1:11" s="8" customFormat="1" ht="15">
      <c r="A19" s="8" t="s">
        <v>132</v>
      </c>
      <c r="C19" s="3"/>
      <c r="D19" s="7">
        <v>177</v>
      </c>
      <c r="E19" s="7">
        <v>173</v>
      </c>
      <c r="F19" s="15">
        <v>174</v>
      </c>
      <c r="G19" s="652">
        <v>178</v>
      </c>
      <c r="H19" s="388">
        <v>181</v>
      </c>
      <c r="I19" s="656">
        <v>3</v>
      </c>
      <c r="J19" s="656">
        <v>4</v>
      </c>
      <c r="K19" s="14"/>
    </row>
    <row r="20" spans="3:11" s="8" customFormat="1" ht="15">
      <c r="C20" s="42"/>
      <c r="D20" s="170"/>
      <c r="E20" s="170"/>
      <c r="F20" s="15"/>
      <c r="G20" s="652"/>
      <c r="H20" s="388"/>
      <c r="I20" s="652"/>
      <c r="J20" s="652"/>
      <c r="K20" s="14"/>
    </row>
    <row r="21" spans="4:11" ht="14.25">
      <c r="D21" s="76"/>
      <c r="E21" s="76"/>
      <c r="F21" s="639"/>
      <c r="G21" s="639"/>
      <c r="H21" s="454"/>
      <c r="I21" s="62"/>
      <c r="J21" s="62"/>
      <c r="K21" s="18"/>
    </row>
    <row r="22" spans="1:11" ht="14.25">
      <c r="A22" s="195" t="s">
        <v>248</v>
      </c>
      <c r="B22" s="195" t="s">
        <v>385</v>
      </c>
      <c r="D22" s="76"/>
      <c r="E22" s="76"/>
      <c r="F22" s="639"/>
      <c r="G22" s="639"/>
      <c r="H22" s="387"/>
      <c r="I22" s="16"/>
      <c r="J22" s="16"/>
      <c r="K22" s="18"/>
    </row>
    <row r="23" spans="1:15" ht="29.25" customHeight="1">
      <c r="A23" s="195" t="s">
        <v>308</v>
      </c>
      <c r="B23" s="896" t="s">
        <v>414</v>
      </c>
      <c r="C23" s="896"/>
      <c r="D23" s="896"/>
      <c r="E23" s="896"/>
      <c r="F23" s="896"/>
      <c r="G23" s="896"/>
      <c r="H23" s="896"/>
      <c r="I23" s="896"/>
      <c r="J23" s="896"/>
      <c r="K23" s="9"/>
      <c r="L23" s="690"/>
      <c r="M23" s="690"/>
      <c r="N23" s="690"/>
      <c r="O23" s="690"/>
    </row>
    <row r="24" spans="2:15" ht="14.25">
      <c r="B24" s="690"/>
      <c r="C24" s="1"/>
      <c r="D24" s="58"/>
      <c r="E24" s="58"/>
      <c r="F24" s="58"/>
      <c r="G24" s="58"/>
      <c r="H24" s="59"/>
      <c r="I24" s="58"/>
      <c r="J24" s="58"/>
      <c r="K24" s="9"/>
      <c r="L24" s="690"/>
      <c r="M24" s="690"/>
      <c r="N24" s="690"/>
      <c r="O24" s="690"/>
    </row>
    <row r="25" spans="4:8" ht="14.25">
      <c r="D25" s="155"/>
      <c r="E25" s="155"/>
      <c r="F25" s="246"/>
      <c r="G25" s="246"/>
      <c r="H25" s="202"/>
    </row>
    <row r="26" spans="4:8" ht="14.25">
      <c r="D26" s="155"/>
      <c r="E26" s="155"/>
      <c r="F26" s="246"/>
      <c r="G26" s="246"/>
      <c r="H26" s="202"/>
    </row>
    <row r="27" spans="4:8" ht="14.25">
      <c r="D27" s="155"/>
      <c r="E27" s="155"/>
      <c r="F27" s="246"/>
      <c r="G27" s="246"/>
      <c r="H27" s="202"/>
    </row>
    <row r="28" spans="4:8" ht="14.25">
      <c r="D28" s="155"/>
      <c r="E28" s="155"/>
      <c r="F28" s="246"/>
      <c r="G28" s="246"/>
      <c r="H28" s="202"/>
    </row>
    <row r="29" spans="6:8" ht="14.25">
      <c r="F29" s="246"/>
      <c r="G29" s="246"/>
      <c r="H29" s="202"/>
    </row>
    <row r="30" spans="6:8" ht="14.25">
      <c r="F30" s="246"/>
      <c r="G30" s="246"/>
      <c r="H30" s="202"/>
    </row>
    <row r="31" spans="6:8" ht="14.25">
      <c r="F31" s="246"/>
      <c r="G31" s="246"/>
      <c r="H31" s="202"/>
    </row>
    <row r="32" spans="6:8" ht="14.25">
      <c r="F32" s="246"/>
      <c r="G32" s="246"/>
      <c r="H32" s="202"/>
    </row>
    <row r="33" spans="6:8" ht="14.25">
      <c r="F33" s="246"/>
      <c r="G33" s="246"/>
      <c r="H33" s="202"/>
    </row>
    <row r="34" spans="6:8" ht="14.25">
      <c r="F34" s="246"/>
      <c r="G34" s="246"/>
      <c r="H34" s="202"/>
    </row>
    <row r="35" spans="6:8" ht="14.25">
      <c r="F35" s="246"/>
      <c r="G35" s="246"/>
      <c r="H35" s="202"/>
    </row>
    <row r="36" spans="6:8" ht="14.25">
      <c r="F36" s="246"/>
      <c r="G36" s="246"/>
      <c r="H36" s="202"/>
    </row>
    <row r="37" spans="6:8" ht="14.25">
      <c r="F37" s="246"/>
      <c r="G37" s="246"/>
      <c r="H37" s="202"/>
    </row>
    <row r="38" spans="6:8" ht="14.25">
      <c r="F38" s="246"/>
      <c r="G38" s="246"/>
      <c r="H38" s="202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190"/>
      <c r="G140" s="190"/>
      <c r="H140" s="179"/>
    </row>
    <row r="141" spans="6:8" ht="14.25">
      <c r="F141" s="190"/>
      <c r="G141" s="190"/>
      <c r="H141" s="179"/>
    </row>
    <row r="142" spans="6:8" ht="14.25">
      <c r="F142" s="190"/>
      <c r="G142" s="190"/>
      <c r="H142" s="179"/>
    </row>
    <row r="143" spans="6:8" ht="14.25">
      <c r="F143" s="190"/>
      <c r="G143" s="190"/>
      <c r="H143" s="179"/>
    </row>
    <row r="144" spans="6:8" ht="14.25">
      <c r="F144" s="586"/>
      <c r="G144" s="586"/>
      <c r="H144" s="188"/>
    </row>
    <row r="145" spans="6:8" ht="14.25">
      <c r="F145" s="586"/>
      <c r="G145" s="586"/>
      <c r="H145" s="188"/>
    </row>
    <row r="146" spans="6:8" ht="14.25">
      <c r="F146" s="586"/>
      <c r="G146" s="586"/>
      <c r="H146" s="188"/>
    </row>
    <row r="147" spans="6:8" ht="14.25">
      <c r="F147" s="586"/>
      <c r="G147" s="586"/>
      <c r="H147" s="188"/>
    </row>
  </sheetData>
  <sheetProtection/>
  <mergeCells count="2">
    <mergeCell ref="A2:C2"/>
    <mergeCell ref="B23:J23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K82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2" sqref="D2"/>
    </sheetView>
  </sheetViews>
  <sheetFormatPr defaultColWidth="9.140625" defaultRowHeight="12.75"/>
  <cols>
    <col min="1" max="1" width="4.421875" style="539" customWidth="1"/>
    <col min="2" max="2" width="3.28125" style="539" customWidth="1"/>
    <col min="3" max="3" width="54.00390625" style="544" customWidth="1"/>
    <col min="4" max="7" width="9.7109375" style="537" customWidth="1"/>
    <col min="8" max="8" width="9.7109375" style="541" customWidth="1"/>
    <col min="9" max="9" width="9.57421875" style="537" bestFit="1" customWidth="1"/>
    <col min="10" max="10" width="9.7109375" style="537" customWidth="1"/>
    <col min="11" max="11" width="8.140625" style="537" customWidth="1"/>
    <col min="12" max="16384" width="9.140625" style="539" customWidth="1"/>
  </cols>
  <sheetData>
    <row r="1" spans="1:11" s="527" customFormat="1" ht="20.25">
      <c r="A1" s="526" t="s">
        <v>69</v>
      </c>
      <c r="D1" s="528"/>
      <c r="E1" s="528"/>
      <c r="F1" s="528"/>
      <c r="G1" s="528"/>
      <c r="H1" s="529"/>
      <c r="I1" s="529"/>
      <c r="J1" s="529"/>
      <c r="K1" s="529"/>
    </row>
    <row r="2" spans="1:11" s="531" customFormat="1" ht="45">
      <c r="A2" s="900" t="s">
        <v>52</v>
      </c>
      <c r="B2" s="900"/>
      <c r="C2" s="900"/>
      <c r="D2" s="530" t="s">
        <v>329</v>
      </c>
      <c r="E2" s="530" t="s">
        <v>369</v>
      </c>
      <c r="F2" s="530" t="s">
        <v>392</v>
      </c>
      <c r="G2" s="530" t="s">
        <v>403</v>
      </c>
      <c r="H2" s="138" t="s">
        <v>406</v>
      </c>
      <c r="I2" s="138" t="s">
        <v>407</v>
      </c>
      <c r="J2" s="138" t="s">
        <v>408</v>
      </c>
      <c r="K2" s="665"/>
    </row>
    <row r="3" spans="1:11" s="533" customFormat="1" ht="9.75" customHeight="1">
      <c r="A3" s="532"/>
      <c r="D3" s="534"/>
      <c r="E3" s="534"/>
      <c r="F3" s="534"/>
      <c r="G3" s="534"/>
      <c r="H3" s="535"/>
      <c r="I3" s="534"/>
      <c r="J3" s="534"/>
      <c r="K3" s="534"/>
    </row>
    <row r="4" spans="1:11" s="533" customFormat="1" ht="15" customHeight="1">
      <c r="A4" s="27" t="s">
        <v>347</v>
      </c>
      <c r="D4" s="536"/>
      <c r="E4" s="536"/>
      <c r="F4" s="534"/>
      <c r="G4" s="534"/>
      <c r="H4" s="535"/>
      <c r="I4" s="534"/>
      <c r="J4" s="534"/>
      <c r="K4" s="534"/>
    </row>
    <row r="5" spans="1:11" s="533" customFormat="1" ht="15">
      <c r="A5" s="532" t="s">
        <v>98</v>
      </c>
      <c r="D5" s="534">
        <v>5817</v>
      </c>
      <c r="E5" s="534">
        <v>5870</v>
      </c>
      <c r="F5" s="534">
        <v>5902</v>
      </c>
      <c r="G5" s="534">
        <v>5684</v>
      </c>
      <c r="H5" s="61">
        <v>5648</v>
      </c>
      <c r="I5" s="50">
        <v>-0.6333567909922566</v>
      </c>
      <c r="J5" s="50">
        <v>-2.9052776345195097</v>
      </c>
      <c r="K5" s="534"/>
    </row>
    <row r="6" spans="1:11" s="533" customFormat="1" ht="15">
      <c r="A6" s="532"/>
      <c r="B6" s="533" t="s">
        <v>99</v>
      </c>
      <c r="D6" s="534">
        <v>5391</v>
      </c>
      <c r="E6" s="534">
        <v>5329</v>
      </c>
      <c r="F6" s="534">
        <v>5368</v>
      </c>
      <c r="G6" s="534">
        <v>5251</v>
      </c>
      <c r="H6" s="61">
        <v>5241</v>
      </c>
      <c r="I6" s="50">
        <v>-0.19043991620644185</v>
      </c>
      <c r="J6" s="50">
        <v>-2.7824151363383454</v>
      </c>
      <c r="K6" s="534"/>
    </row>
    <row r="7" spans="2:11" s="533" customFormat="1" ht="15">
      <c r="B7" s="533" t="s">
        <v>100</v>
      </c>
      <c r="D7" s="534">
        <v>426</v>
      </c>
      <c r="E7" s="534">
        <v>541</v>
      </c>
      <c r="F7" s="534">
        <v>534</v>
      </c>
      <c r="G7" s="534">
        <v>433</v>
      </c>
      <c r="H7" s="61">
        <v>407</v>
      </c>
      <c r="I7" s="50">
        <v>-6.004618937644346</v>
      </c>
      <c r="J7" s="50">
        <v>-4.460093896713612</v>
      </c>
      <c r="K7" s="534"/>
    </row>
    <row r="8" spans="3:10" ht="14.25">
      <c r="C8" s="540" t="s">
        <v>281</v>
      </c>
      <c r="D8" s="537">
        <v>426</v>
      </c>
      <c r="E8" s="537">
        <v>541</v>
      </c>
      <c r="F8" s="537">
        <v>534</v>
      </c>
      <c r="G8" s="537">
        <v>433</v>
      </c>
      <c r="H8" s="59">
        <v>407</v>
      </c>
      <c r="I8" s="69">
        <v>-6.004618937644346</v>
      </c>
      <c r="J8" s="69">
        <v>-4.460093896713612</v>
      </c>
    </row>
    <row r="9" spans="1:11" s="533" customFormat="1" ht="15">
      <c r="A9" s="543" t="s">
        <v>90</v>
      </c>
      <c r="D9" s="534"/>
      <c r="E9" s="534"/>
      <c r="F9" s="534"/>
      <c r="G9" s="534"/>
      <c r="H9" s="189"/>
      <c r="I9" s="802"/>
      <c r="J9" s="802"/>
      <c r="K9" s="534"/>
    </row>
    <row r="10" spans="1:10" ht="14.25">
      <c r="A10" s="544"/>
      <c r="B10" s="539" t="s">
        <v>91</v>
      </c>
      <c r="C10" s="539"/>
      <c r="D10" s="537">
        <v>3351</v>
      </c>
      <c r="E10" s="537">
        <v>3205</v>
      </c>
      <c r="F10" s="537">
        <v>3214</v>
      </c>
      <c r="G10" s="537">
        <v>3010</v>
      </c>
      <c r="H10" s="59">
        <v>2976</v>
      </c>
      <c r="I10" s="69">
        <v>-1.1295681063122953</v>
      </c>
      <c r="J10" s="69">
        <v>-11.190689346463746</v>
      </c>
    </row>
    <row r="11" spans="1:10" ht="14.25">
      <c r="A11" s="544"/>
      <c r="B11" s="539" t="s">
        <v>92</v>
      </c>
      <c r="C11" s="539"/>
      <c r="D11" s="537">
        <v>1139</v>
      </c>
      <c r="E11" s="537">
        <v>1267</v>
      </c>
      <c r="F11" s="537">
        <v>1279</v>
      </c>
      <c r="G11" s="537">
        <v>1166</v>
      </c>
      <c r="H11" s="59">
        <v>1054</v>
      </c>
      <c r="I11" s="69">
        <v>-9.60548885077187</v>
      </c>
      <c r="J11" s="69">
        <v>-7.462686567164178</v>
      </c>
    </row>
    <row r="12" spans="1:10" ht="14.25">
      <c r="A12" s="544"/>
      <c r="B12" s="539" t="s">
        <v>93</v>
      </c>
      <c r="C12" s="539"/>
      <c r="D12" s="537">
        <v>1327</v>
      </c>
      <c r="E12" s="537">
        <v>1398</v>
      </c>
      <c r="F12" s="537">
        <v>1409</v>
      </c>
      <c r="G12" s="537">
        <v>1508</v>
      </c>
      <c r="H12" s="59">
        <v>1618</v>
      </c>
      <c r="I12" s="69">
        <v>7.294429708222805</v>
      </c>
      <c r="J12" s="69">
        <v>21.92916352675207</v>
      </c>
    </row>
    <row r="13" spans="1:11" s="533" customFormat="1" ht="15">
      <c r="A13" s="543" t="s">
        <v>94</v>
      </c>
      <c r="C13" s="539"/>
      <c r="D13" s="534"/>
      <c r="E13" s="534"/>
      <c r="F13" s="534"/>
      <c r="G13" s="534"/>
      <c r="H13" s="189"/>
      <c r="I13" s="802"/>
      <c r="J13" s="802"/>
      <c r="K13" s="534"/>
    </row>
    <row r="14" spans="2:10" ht="14.25">
      <c r="B14" s="539" t="s">
        <v>95</v>
      </c>
      <c r="C14" s="539"/>
      <c r="D14" s="537">
        <v>891</v>
      </c>
      <c r="E14" s="537">
        <v>819</v>
      </c>
      <c r="F14" s="537">
        <v>802</v>
      </c>
      <c r="G14" s="537">
        <v>799</v>
      </c>
      <c r="H14" s="59">
        <v>801</v>
      </c>
      <c r="I14" s="69">
        <v>0.25031289111390187</v>
      </c>
      <c r="J14" s="69">
        <v>-10.1010101010101</v>
      </c>
    </row>
    <row r="15" spans="2:10" ht="14.25">
      <c r="B15" s="539" t="s">
        <v>96</v>
      </c>
      <c r="C15" s="539"/>
      <c r="D15" s="537">
        <v>233</v>
      </c>
      <c r="E15" s="537">
        <v>208</v>
      </c>
      <c r="F15" s="537">
        <v>196</v>
      </c>
      <c r="G15" s="537">
        <v>185</v>
      </c>
      <c r="H15" s="59">
        <v>184</v>
      </c>
      <c r="I15" s="69">
        <v>-0.540540540540535</v>
      </c>
      <c r="J15" s="69">
        <v>-21.03004291845494</v>
      </c>
    </row>
    <row r="16" spans="2:10" ht="14.25">
      <c r="B16" s="690" t="s">
        <v>381</v>
      </c>
      <c r="C16" s="539"/>
      <c r="D16" s="537">
        <v>32</v>
      </c>
      <c r="E16" s="537">
        <v>174</v>
      </c>
      <c r="F16" s="537">
        <v>173</v>
      </c>
      <c r="G16" s="537">
        <v>22</v>
      </c>
      <c r="H16" s="59">
        <v>23</v>
      </c>
      <c r="I16" s="69">
        <v>4.545454545454541</v>
      </c>
      <c r="J16" s="69">
        <v>-28.125</v>
      </c>
    </row>
    <row r="17" spans="2:10" ht="14.25">
      <c r="B17" s="539" t="s">
        <v>97</v>
      </c>
      <c r="C17" s="539"/>
      <c r="D17" s="537">
        <v>1708</v>
      </c>
      <c r="E17" s="537">
        <v>1552</v>
      </c>
      <c r="F17" s="537">
        <v>1565</v>
      </c>
      <c r="G17" s="537">
        <v>1551</v>
      </c>
      <c r="H17" s="59">
        <v>1514</v>
      </c>
      <c r="I17" s="69">
        <v>-2.3855577047066423</v>
      </c>
      <c r="J17" s="69">
        <v>-11.358313817330213</v>
      </c>
    </row>
    <row r="18" spans="2:10" ht="14.25">
      <c r="B18" s="539" t="s">
        <v>68</v>
      </c>
      <c r="C18" s="539"/>
      <c r="D18" s="537">
        <v>2953</v>
      </c>
      <c r="E18" s="537">
        <v>3117</v>
      </c>
      <c r="F18" s="537">
        <v>3166</v>
      </c>
      <c r="G18" s="537">
        <v>3127</v>
      </c>
      <c r="H18" s="59">
        <v>3126</v>
      </c>
      <c r="I18" s="69">
        <v>-0.03197953309881374</v>
      </c>
      <c r="J18" s="69">
        <v>5.858449034879776</v>
      </c>
    </row>
    <row r="19" spans="1:11" ht="15">
      <c r="A19" s="543" t="s">
        <v>101</v>
      </c>
      <c r="C19" s="539"/>
      <c r="H19" s="188"/>
      <c r="I19" s="803"/>
      <c r="J19" s="802"/>
      <c r="K19" s="534"/>
    </row>
    <row r="20" spans="2:11" ht="14.25">
      <c r="B20" s="539" t="s">
        <v>102</v>
      </c>
      <c r="C20" s="539"/>
      <c r="D20" s="537">
        <v>1368</v>
      </c>
      <c r="E20" s="537">
        <v>1414</v>
      </c>
      <c r="F20" s="537">
        <v>1416</v>
      </c>
      <c r="G20" s="537">
        <v>1271</v>
      </c>
      <c r="H20" s="59">
        <v>1171</v>
      </c>
      <c r="I20" s="69">
        <v>-7.867820613690013</v>
      </c>
      <c r="J20" s="69">
        <v>-14.400584795321636</v>
      </c>
      <c r="K20" s="58"/>
    </row>
    <row r="21" spans="2:11" ht="14.25">
      <c r="B21" s="10" t="s">
        <v>321</v>
      </c>
      <c r="C21" s="539"/>
      <c r="D21" s="537">
        <v>260</v>
      </c>
      <c r="E21" s="537">
        <v>436</v>
      </c>
      <c r="F21" s="537">
        <v>461</v>
      </c>
      <c r="G21" s="537">
        <v>432</v>
      </c>
      <c r="H21" s="59">
        <v>403</v>
      </c>
      <c r="I21" s="69">
        <v>-6.7129629629629655</v>
      </c>
      <c r="J21" s="69">
        <v>55.00000000000001</v>
      </c>
      <c r="K21" s="58"/>
    </row>
    <row r="22" spans="2:11" ht="14.25">
      <c r="B22" s="10" t="s">
        <v>332</v>
      </c>
      <c r="C22" s="539"/>
      <c r="D22" s="537">
        <v>821</v>
      </c>
      <c r="E22" s="537">
        <v>343</v>
      </c>
      <c r="F22" s="537">
        <v>310</v>
      </c>
      <c r="G22" s="537">
        <v>436</v>
      </c>
      <c r="H22" s="59">
        <v>346</v>
      </c>
      <c r="I22" s="69">
        <v>-20.642201834862384</v>
      </c>
      <c r="J22" s="69">
        <v>-57.85627283800243</v>
      </c>
      <c r="K22" s="58"/>
    </row>
    <row r="23" spans="2:11" ht="14.25">
      <c r="B23" s="10" t="s">
        <v>322</v>
      </c>
      <c r="C23" s="539"/>
      <c r="D23" s="537">
        <v>3368</v>
      </c>
      <c r="E23" s="537">
        <v>3677</v>
      </c>
      <c r="F23" s="537">
        <v>3715</v>
      </c>
      <c r="G23" s="537">
        <v>3545</v>
      </c>
      <c r="H23" s="59">
        <v>3728</v>
      </c>
      <c r="I23" s="69">
        <v>5.162200282087448</v>
      </c>
      <c r="J23" s="69">
        <v>10.688836104513054</v>
      </c>
      <c r="K23" s="58"/>
    </row>
    <row r="24" spans="3:11" ht="15">
      <c r="C24" s="539"/>
      <c r="H24" s="188"/>
      <c r="I24" s="803"/>
      <c r="J24" s="802"/>
      <c r="K24" s="534"/>
    </row>
    <row r="25" spans="1:11" s="533" customFormat="1" ht="15">
      <c r="A25" s="533" t="s">
        <v>265</v>
      </c>
      <c r="D25" s="534">
        <v>1004</v>
      </c>
      <c r="E25" s="534">
        <v>953</v>
      </c>
      <c r="F25" s="534">
        <v>1656</v>
      </c>
      <c r="G25" s="534">
        <v>1556</v>
      </c>
      <c r="H25" s="61">
        <v>1639</v>
      </c>
      <c r="I25" s="50">
        <v>5.334190231362479</v>
      </c>
      <c r="J25" s="50">
        <v>63.247011952191244</v>
      </c>
      <c r="K25" s="534"/>
    </row>
    <row r="26" spans="1:11" ht="15">
      <c r="A26" s="543" t="s">
        <v>90</v>
      </c>
      <c r="C26" s="539"/>
      <c r="H26" s="59"/>
      <c r="I26" s="69"/>
      <c r="J26" s="50"/>
      <c r="K26" s="534"/>
    </row>
    <row r="27" spans="1:11" ht="15">
      <c r="A27" s="533"/>
      <c r="B27" s="539" t="s">
        <v>91</v>
      </c>
      <c r="C27" s="539"/>
      <c r="D27" s="537">
        <v>578</v>
      </c>
      <c r="E27" s="537">
        <v>573</v>
      </c>
      <c r="F27" s="537">
        <v>740</v>
      </c>
      <c r="G27" s="537">
        <v>744</v>
      </c>
      <c r="H27" s="59">
        <v>731</v>
      </c>
      <c r="I27" s="69">
        <v>-1.7473118279569877</v>
      </c>
      <c r="J27" s="69">
        <v>26.470588235294112</v>
      </c>
      <c r="K27" s="58"/>
    </row>
    <row r="28" spans="2:11" ht="14.25">
      <c r="B28" s="539" t="s">
        <v>92</v>
      </c>
      <c r="C28" s="539"/>
      <c r="D28" s="537">
        <v>377</v>
      </c>
      <c r="E28" s="537">
        <v>333</v>
      </c>
      <c r="F28" s="537">
        <v>400</v>
      </c>
      <c r="G28" s="537">
        <v>302</v>
      </c>
      <c r="H28" s="59">
        <v>299</v>
      </c>
      <c r="I28" s="69">
        <v>-0.9933774834437137</v>
      </c>
      <c r="J28" s="69">
        <v>-20.68965517241379</v>
      </c>
      <c r="K28" s="58"/>
    </row>
    <row r="29" spans="2:11" ht="14.25">
      <c r="B29" s="539" t="s">
        <v>93</v>
      </c>
      <c r="C29" s="545"/>
      <c r="D29" s="537">
        <v>49</v>
      </c>
      <c r="E29" s="537">
        <v>47</v>
      </c>
      <c r="F29" s="537">
        <v>516</v>
      </c>
      <c r="G29" s="537">
        <v>510</v>
      </c>
      <c r="H29" s="59">
        <v>609</v>
      </c>
      <c r="I29" s="69">
        <v>19.41176470588235</v>
      </c>
      <c r="J29" s="69" t="s">
        <v>437</v>
      </c>
      <c r="K29" s="58"/>
    </row>
    <row r="30" spans="3:11" ht="15">
      <c r="C30" s="545"/>
      <c r="F30" s="551"/>
      <c r="G30" s="551"/>
      <c r="H30" s="188"/>
      <c r="I30" s="803"/>
      <c r="J30" s="802"/>
      <c r="K30" s="7"/>
    </row>
    <row r="31" spans="1:11" ht="15">
      <c r="A31" s="27" t="s">
        <v>348</v>
      </c>
      <c r="C31" s="545"/>
      <c r="F31" s="551"/>
      <c r="G31" s="551"/>
      <c r="H31" s="188"/>
      <c r="I31" s="803"/>
      <c r="J31" s="802"/>
      <c r="K31" s="534"/>
    </row>
    <row r="32" spans="1:11" s="533" customFormat="1" ht="15">
      <c r="A32" s="533" t="s">
        <v>99</v>
      </c>
      <c r="B32" s="532"/>
      <c r="D32" s="534">
        <v>5391</v>
      </c>
      <c r="E32" s="534">
        <v>5329</v>
      </c>
      <c r="F32" s="534">
        <v>5368</v>
      </c>
      <c r="G32" s="534">
        <v>5251</v>
      </c>
      <c r="H32" s="61">
        <v>5241</v>
      </c>
      <c r="I32" s="50">
        <v>-0.19043991620644185</v>
      </c>
      <c r="J32" s="50">
        <v>-2.7824151363383454</v>
      </c>
      <c r="K32" s="538"/>
    </row>
    <row r="33" spans="1:11" ht="15">
      <c r="A33" s="546" t="s">
        <v>54</v>
      </c>
      <c r="H33" s="59"/>
      <c r="I33" s="69"/>
      <c r="J33" s="50"/>
      <c r="K33" s="538"/>
    </row>
    <row r="34" spans="1:11" ht="15">
      <c r="A34" s="547"/>
      <c r="B34" s="539" t="s">
        <v>194</v>
      </c>
      <c r="D34" s="537">
        <v>709</v>
      </c>
      <c r="E34" s="537">
        <v>703</v>
      </c>
      <c r="F34" s="537">
        <v>687</v>
      </c>
      <c r="G34" s="537">
        <v>678</v>
      </c>
      <c r="H34" s="59">
        <v>719</v>
      </c>
      <c r="I34" s="69">
        <v>6.047197640117985</v>
      </c>
      <c r="J34" s="69">
        <v>1.4104372355430161</v>
      </c>
      <c r="K34" s="542"/>
    </row>
    <row r="35" spans="1:11" ht="14.25" customHeight="1">
      <c r="A35" s="547"/>
      <c r="B35" s="539" t="s">
        <v>240</v>
      </c>
      <c r="D35" s="537">
        <v>4682</v>
      </c>
      <c r="E35" s="537">
        <v>4626</v>
      </c>
      <c r="F35" s="537">
        <v>4681</v>
      </c>
      <c r="G35" s="537">
        <v>4573</v>
      </c>
      <c r="H35" s="59">
        <v>4522</v>
      </c>
      <c r="I35" s="69">
        <v>-1.115241635687736</v>
      </c>
      <c r="J35" s="69">
        <v>-3.4173430158052076</v>
      </c>
      <c r="K35" s="542"/>
    </row>
    <row r="36" spans="1:11" s="533" customFormat="1" ht="15">
      <c r="A36" s="548" t="s">
        <v>320</v>
      </c>
      <c r="D36" s="534"/>
      <c r="E36" s="534"/>
      <c r="F36" s="534"/>
      <c r="G36" s="534"/>
      <c r="H36" s="189"/>
      <c r="I36" s="802"/>
      <c r="J36" s="802"/>
      <c r="K36" s="534"/>
    </row>
    <row r="37" spans="1:11" ht="14.25">
      <c r="A37" s="549"/>
      <c r="B37" s="544" t="s">
        <v>33</v>
      </c>
      <c r="D37" s="537">
        <v>3273</v>
      </c>
      <c r="E37" s="537">
        <v>3369</v>
      </c>
      <c r="F37" s="537">
        <v>3375</v>
      </c>
      <c r="G37" s="537">
        <v>3335</v>
      </c>
      <c r="H37" s="59">
        <v>3378</v>
      </c>
      <c r="I37" s="69">
        <v>1.2893553223388254</v>
      </c>
      <c r="J37" s="69">
        <v>3.208065994500453</v>
      </c>
      <c r="K37" s="542"/>
    </row>
    <row r="38" spans="1:11" ht="14.25">
      <c r="A38" s="549"/>
      <c r="B38" s="550" t="s">
        <v>34</v>
      </c>
      <c r="D38" s="537">
        <v>557</v>
      </c>
      <c r="E38" s="537">
        <v>555</v>
      </c>
      <c r="F38" s="537">
        <v>540</v>
      </c>
      <c r="G38" s="537">
        <v>511</v>
      </c>
      <c r="H38" s="59">
        <v>484</v>
      </c>
      <c r="I38" s="69">
        <v>-5.283757338551864</v>
      </c>
      <c r="J38" s="69">
        <v>-13.105924596050267</v>
      </c>
      <c r="K38" s="542"/>
    </row>
    <row r="39" spans="1:11" ht="14.25">
      <c r="A39" s="549"/>
      <c r="B39" s="550" t="s">
        <v>50</v>
      </c>
      <c r="D39" s="537">
        <v>452</v>
      </c>
      <c r="E39" s="537">
        <v>435</v>
      </c>
      <c r="F39" s="537">
        <v>387</v>
      </c>
      <c r="G39" s="537">
        <v>411</v>
      </c>
      <c r="H39" s="59">
        <v>390</v>
      </c>
      <c r="I39" s="69">
        <v>-5.109489051094895</v>
      </c>
      <c r="J39" s="69">
        <v>-13.716814159292035</v>
      </c>
      <c r="K39" s="542"/>
    </row>
    <row r="40" spans="1:11" ht="14.25">
      <c r="A40" s="549"/>
      <c r="B40" s="550" t="s">
        <v>254</v>
      </c>
      <c r="D40" s="537">
        <v>993</v>
      </c>
      <c r="E40" s="537">
        <v>878</v>
      </c>
      <c r="F40" s="537">
        <v>976</v>
      </c>
      <c r="G40" s="537">
        <v>908</v>
      </c>
      <c r="H40" s="59">
        <v>886</v>
      </c>
      <c r="I40" s="69">
        <v>-2.4229074889867808</v>
      </c>
      <c r="J40" s="69">
        <v>-10.775427995971798</v>
      </c>
      <c r="K40" s="542"/>
    </row>
    <row r="41" spans="1:11" ht="14.25">
      <c r="A41" s="549"/>
      <c r="B41" s="550" t="s">
        <v>51</v>
      </c>
      <c r="D41" s="537">
        <v>116</v>
      </c>
      <c r="E41" s="537">
        <v>92</v>
      </c>
      <c r="F41" s="537">
        <v>90</v>
      </c>
      <c r="G41" s="537">
        <v>86</v>
      </c>
      <c r="H41" s="59">
        <v>103</v>
      </c>
      <c r="I41" s="69">
        <v>19.767441860465105</v>
      </c>
      <c r="J41" s="69">
        <v>-11.206896551724132</v>
      </c>
      <c r="K41" s="542"/>
    </row>
    <row r="42" spans="1:10" ht="14.25">
      <c r="A42" s="546" t="s">
        <v>61</v>
      </c>
      <c r="H42" s="188"/>
      <c r="I42" s="803"/>
      <c r="J42" s="803"/>
    </row>
    <row r="43" spans="1:11" ht="14.25">
      <c r="A43" s="549"/>
      <c r="B43" s="552" t="s">
        <v>55</v>
      </c>
      <c r="D43" s="537">
        <v>780</v>
      </c>
      <c r="E43" s="537">
        <v>710</v>
      </c>
      <c r="F43" s="537">
        <v>614</v>
      </c>
      <c r="G43" s="537">
        <v>572</v>
      </c>
      <c r="H43" s="59">
        <v>523</v>
      </c>
      <c r="I43" s="69">
        <v>-8.566433566433563</v>
      </c>
      <c r="J43" s="69">
        <v>-32.948717948717956</v>
      </c>
      <c r="K43" s="542"/>
    </row>
    <row r="44" spans="2:11" ht="14.25">
      <c r="B44" s="552" t="s">
        <v>56</v>
      </c>
      <c r="D44" s="537">
        <v>210</v>
      </c>
      <c r="E44" s="537">
        <v>236</v>
      </c>
      <c r="F44" s="537">
        <v>249</v>
      </c>
      <c r="G44" s="537">
        <v>248</v>
      </c>
      <c r="H44" s="59">
        <v>250</v>
      </c>
      <c r="I44" s="69">
        <v>0.8064516129032251</v>
      </c>
      <c r="J44" s="69">
        <v>19.047619047619047</v>
      </c>
      <c r="K44" s="542"/>
    </row>
    <row r="45" spans="2:11" ht="14.25">
      <c r="B45" s="552" t="s">
        <v>57</v>
      </c>
      <c r="D45" s="537">
        <v>183</v>
      </c>
      <c r="E45" s="537">
        <v>181</v>
      </c>
      <c r="F45" s="537">
        <v>180</v>
      </c>
      <c r="G45" s="537">
        <v>182</v>
      </c>
      <c r="H45" s="59">
        <v>190</v>
      </c>
      <c r="I45" s="69">
        <v>4.395604395604402</v>
      </c>
      <c r="J45" s="69">
        <v>3.825136612021862</v>
      </c>
      <c r="K45" s="542"/>
    </row>
    <row r="46" spans="2:11" ht="14.25">
      <c r="B46" s="552" t="s">
        <v>58</v>
      </c>
      <c r="D46" s="537">
        <v>576</v>
      </c>
      <c r="E46" s="537">
        <v>562</v>
      </c>
      <c r="F46" s="537">
        <v>639</v>
      </c>
      <c r="G46" s="537">
        <v>645</v>
      </c>
      <c r="H46" s="59">
        <v>619</v>
      </c>
      <c r="I46" s="69">
        <v>-4.031007751937987</v>
      </c>
      <c r="J46" s="69">
        <v>7.465277777777768</v>
      </c>
      <c r="K46" s="542"/>
    </row>
    <row r="47" spans="2:11" ht="14.25">
      <c r="B47" s="552" t="s">
        <v>59</v>
      </c>
      <c r="D47" s="537">
        <v>2803</v>
      </c>
      <c r="E47" s="537">
        <v>2874</v>
      </c>
      <c r="F47" s="537">
        <v>2944</v>
      </c>
      <c r="G47" s="537">
        <v>2869</v>
      </c>
      <c r="H47" s="59">
        <v>2899</v>
      </c>
      <c r="I47" s="69">
        <v>1.0456605088881243</v>
      </c>
      <c r="J47" s="69">
        <v>3.4249018908312445</v>
      </c>
      <c r="K47" s="542"/>
    </row>
    <row r="48" spans="2:11" ht="14.25">
      <c r="B48" s="552" t="s">
        <v>60</v>
      </c>
      <c r="D48" s="537">
        <v>51</v>
      </c>
      <c r="E48" s="537">
        <v>50</v>
      </c>
      <c r="F48" s="537">
        <v>50</v>
      </c>
      <c r="G48" s="537">
        <v>48</v>
      </c>
      <c r="H48" s="59">
        <v>87</v>
      </c>
      <c r="I48" s="69">
        <v>81.25</v>
      </c>
      <c r="J48" s="69">
        <v>70.58823529411764</v>
      </c>
      <c r="K48" s="542"/>
    </row>
    <row r="49" spans="2:11" ht="28.5" customHeight="1">
      <c r="B49" s="901" t="s">
        <v>204</v>
      </c>
      <c r="C49" s="901"/>
      <c r="D49" s="537">
        <v>523</v>
      </c>
      <c r="E49" s="537">
        <v>521</v>
      </c>
      <c r="F49" s="537">
        <v>506</v>
      </c>
      <c r="G49" s="537">
        <v>504</v>
      </c>
      <c r="H49" s="59">
        <v>496</v>
      </c>
      <c r="I49" s="69">
        <v>-1.5873015873015928</v>
      </c>
      <c r="J49" s="69">
        <v>-5.162523900573612</v>
      </c>
      <c r="K49" s="542"/>
    </row>
    <row r="50" spans="2:11" ht="14.25">
      <c r="B50" s="552" t="s">
        <v>23</v>
      </c>
      <c r="D50" s="537">
        <v>265</v>
      </c>
      <c r="E50" s="537">
        <v>195</v>
      </c>
      <c r="F50" s="537">
        <v>186</v>
      </c>
      <c r="G50" s="537">
        <v>183</v>
      </c>
      <c r="H50" s="59">
        <v>177</v>
      </c>
      <c r="I50" s="69">
        <v>-3.2786885245901676</v>
      </c>
      <c r="J50" s="69">
        <v>-33.20754716981133</v>
      </c>
      <c r="K50" s="542"/>
    </row>
    <row r="51" spans="6:11" ht="14.25">
      <c r="F51" s="551"/>
      <c r="G51" s="551"/>
      <c r="H51" s="188"/>
      <c r="I51" s="803"/>
      <c r="J51" s="803"/>
      <c r="K51" s="542"/>
    </row>
    <row r="52" spans="1:10" ht="15">
      <c r="A52" s="28" t="s">
        <v>368</v>
      </c>
      <c r="B52" s="553"/>
      <c r="C52" s="553"/>
      <c r="F52" s="551"/>
      <c r="G52" s="551"/>
      <c r="H52" s="188"/>
      <c r="I52" s="803"/>
      <c r="J52" s="803"/>
    </row>
    <row r="53" spans="1:11" ht="15">
      <c r="A53" s="533" t="s">
        <v>74</v>
      </c>
      <c r="C53" s="553"/>
      <c r="D53" s="534">
        <v>6070</v>
      </c>
      <c r="E53" s="534">
        <v>5817</v>
      </c>
      <c r="F53" s="555">
        <v>5870</v>
      </c>
      <c r="G53" s="555">
        <v>5902</v>
      </c>
      <c r="H53" s="61">
        <v>5684</v>
      </c>
      <c r="I53" s="50">
        <v>-3.6936631650288043</v>
      </c>
      <c r="J53" s="50">
        <v>-6.359143327841843</v>
      </c>
      <c r="K53" s="555"/>
    </row>
    <row r="54" spans="2:10" ht="15">
      <c r="B54" s="553"/>
      <c r="C54" s="553"/>
      <c r="F54" s="551"/>
      <c r="G54" s="551"/>
      <c r="H54" s="59"/>
      <c r="I54" s="69"/>
      <c r="J54" s="69"/>
    </row>
    <row r="55" spans="1:11" s="533" customFormat="1" ht="15">
      <c r="A55" s="4" t="s">
        <v>394</v>
      </c>
      <c r="C55" s="554"/>
      <c r="D55" s="534"/>
      <c r="E55" s="534"/>
      <c r="F55" s="555"/>
      <c r="G55" s="555"/>
      <c r="H55" s="61"/>
      <c r="I55" s="50"/>
      <c r="J55" s="50"/>
      <c r="K55" s="555"/>
    </row>
    <row r="56" spans="2:11" ht="14.25">
      <c r="B56" s="539" t="s">
        <v>249</v>
      </c>
      <c r="C56" s="556"/>
      <c r="D56" s="537">
        <v>93</v>
      </c>
      <c r="E56" s="537">
        <v>272</v>
      </c>
      <c r="F56" s="558">
        <v>233</v>
      </c>
      <c r="G56" s="558">
        <v>280</v>
      </c>
      <c r="H56" s="658">
        <v>109</v>
      </c>
      <c r="I56" s="69">
        <v>-61.07142857142858</v>
      </c>
      <c r="J56" s="69">
        <v>17.204301075268823</v>
      </c>
      <c r="K56" s="558"/>
    </row>
    <row r="57" spans="2:11" ht="14.25">
      <c r="B57" s="690" t="s">
        <v>41</v>
      </c>
      <c r="C57" s="556"/>
      <c r="D57" s="558">
        <v>-26</v>
      </c>
      <c r="E57" s="558">
        <v>-8</v>
      </c>
      <c r="F57" s="558">
        <v>-6</v>
      </c>
      <c r="G57" s="558">
        <v>-1</v>
      </c>
      <c r="H57" s="658">
        <v>-15</v>
      </c>
      <c r="I57" s="69" t="s">
        <v>438</v>
      </c>
      <c r="J57" s="69">
        <v>42.307692307692314</v>
      </c>
      <c r="K57" s="558"/>
    </row>
    <row r="58" spans="2:11" ht="14.25">
      <c r="B58" s="690" t="s">
        <v>397</v>
      </c>
      <c r="C58" s="539"/>
      <c r="D58" s="558">
        <v>-146</v>
      </c>
      <c r="E58" s="558">
        <v>-199</v>
      </c>
      <c r="F58" s="558">
        <v>-98</v>
      </c>
      <c r="G58" s="558">
        <v>-317</v>
      </c>
      <c r="H58" s="658">
        <v>-124</v>
      </c>
      <c r="I58" s="69">
        <v>60.88328075709779</v>
      </c>
      <c r="J58" s="69">
        <v>15.068493150684937</v>
      </c>
      <c r="K58" s="558"/>
    </row>
    <row r="59" spans="2:11" ht="14.25">
      <c r="B59" s="539" t="s">
        <v>250</v>
      </c>
      <c r="C59" s="539"/>
      <c r="D59" s="558">
        <v>-109</v>
      </c>
      <c r="E59" s="558">
        <v>-144</v>
      </c>
      <c r="F59" s="558">
        <v>-60</v>
      </c>
      <c r="G59" s="558">
        <v>-179</v>
      </c>
      <c r="H59" s="658">
        <v>-21</v>
      </c>
      <c r="I59" s="69">
        <v>88.26815642458101</v>
      </c>
      <c r="J59" s="69">
        <v>80.73394495412845</v>
      </c>
      <c r="K59" s="558"/>
    </row>
    <row r="60" spans="4:11" s="533" customFormat="1" ht="15">
      <c r="D60" s="534"/>
      <c r="E60" s="534"/>
      <c r="F60" s="555"/>
      <c r="G60" s="555"/>
      <c r="H60" s="640"/>
      <c r="I60" s="50"/>
      <c r="J60" s="50"/>
      <c r="K60" s="555"/>
    </row>
    <row r="61" spans="1:11" s="533" customFormat="1" ht="15">
      <c r="A61" s="8" t="s">
        <v>396</v>
      </c>
      <c r="D61" s="537">
        <v>2</v>
      </c>
      <c r="E61" s="537">
        <v>-6</v>
      </c>
      <c r="F61" s="558">
        <v>-17</v>
      </c>
      <c r="G61" s="558">
        <v>-8</v>
      </c>
      <c r="H61" s="658">
        <v>41</v>
      </c>
      <c r="I61" s="69" t="s">
        <v>327</v>
      </c>
      <c r="J61" s="69" t="s">
        <v>437</v>
      </c>
      <c r="K61" s="69"/>
    </row>
    <row r="62" spans="1:11" s="533" customFormat="1" ht="15">
      <c r="A62" s="8" t="s">
        <v>398</v>
      </c>
      <c r="C62" s="532"/>
      <c r="D62" s="558">
        <v>-98</v>
      </c>
      <c r="E62" s="558">
        <v>138</v>
      </c>
      <c r="F62" s="558">
        <v>-20</v>
      </c>
      <c r="G62" s="558">
        <v>7</v>
      </c>
      <c r="H62" s="658">
        <v>-26</v>
      </c>
      <c r="I62" s="69" t="s">
        <v>327</v>
      </c>
      <c r="J62" s="69">
        <v>73.46938775510203</v>
      </c>
      <c r="K62" s="69"/>
    </row>
    <row r="63" spans="1:11" s="533" customFormat="1" ht="15">
      <c r="A63" s="8" t="s">
        <v>319</v>
      </c>
      <c r="C63" s="532"/>
      <c r="D63" s="537">
        <v>31</v>
      </c>
      <c r="E63" s="559">
        <v>0</v>
      </c>
      <c r="F63" s="558">
        <v>0</v>
      </c>
      <c r="G63" s="558">
        <v>0</v>
      </c>
      <c r="H63" s="658">
        <v>0</v>
      </c>
      <c r="I63" s="69">
        <v>0</v>
      </c>
      <c r="J63" s="69">
        <v>-100</v>
      </c>
      <c r="K63" s="69"/>
    </row>
    <row r="64" spans="1:11" s="533" customFormat="1" ht="15">
      <c r="A64" s="8"/>
      <c r="C64" s="532"/>
      <c r="D64" s="536"/>
      <c r="E64" s="536"/>
      <c r="F64" s="555"/>
      <c r="G64" s="555"/>
      <c r="H64" s="640"/>
      <c r="I64" s="50"/>
      <c r="J64" s="50"/>
      <c r="K64" s="555"/>
    </row>
    <row r="65" spans="1:11" ht="15">
      <c r="A65" s="533" t="s">
        <v>75</v>
      </c>
      <c r="D65" s="534">
        <v>5817</v>
      </c>
      <c r="E65" s="534">
        <v>5870</v>
      </c>
      <c r="F65" s="534">
        <v>5902</v>
      </c>
      <c r="G65" s="534">
        <v>5684</v>
      </c>
      <c r="H65" s="640">
        <v>5648</v>
      </c>
      <c r="I65" s="50">
        <v>-0.6333567909922566</v>
      </c>
      <c r="J65" s="50">
        <v>-2.9052776345195097</v>
      </c>
      <c r="K65" s="555"/>
    </row>
    <row r="66" spans="2:11" ht="15">
      <c r="B66" s="533"/>
      <c r="D66" s="534"/>
      <c r="E66" s="534"/>
      <c r="F66" s="555"/>
      <c r="G66" s="555"/>
      <c r="H66" s="640"/>
      <c r="I66" s="50"/>
      <c r="J66" s="50"/>
      <c r="K66" s="555"/>
    </row>
    <row r="67" spans="1:11" ht="14.25">
      <c r="A67" s="195" t="s">
        <v>248</v>
      </c>
      <c r="B67" s="195" t="s">
        <v>328</v>
      </c>
      <c r="D67" s="560"/>
      <c r="E67" s="560"/>
      <c r="F67" s="558"/>
      <c r="G67" s="558"/>
      <c r="H67" s="557"/>
      <c r="I67" s="558"/>
      <c r="J67" s="558"/>
      <c r="K67" s="558"/>
    </row>
    <row r="68" spans="1:5" ht="14.25">
      <c r="A68" s="708" t="s">
        <v>327</v>
      </c>
      <c r="B68" s="195" t="s">
        <v>326</v>
      </c>
      <c r="D68" s="560"/>
      <c r="E68" s="560"/>
    </row>
    <row r="69" spans="4:5" ht="14.25">
      <c r="D69" s="560"/>
      <c r="E69" s="560"/>
    </row>
    <row r="70" spans="4:5" ht="14.25">
      <c r="D70" s="560"/>
      <c r="E70" s="560"/>
    </row>
    <row r="71" spans="4:5" ht="14.25">
      <c r="D71" s="560"/>
      <c r="E71" s="560"/>
    </row>
    <row r="72" spans="4:5" ht="14.25">
      <c r="D72" s="560"/>
      <c r="E72" s="560"/>
    </row>
    <row r="73" spans="2:5" ht="14.25">
      <c r="B73" s="561"/>
      <c r="D73" s="560"/>
      <c r="E73" s="560"/>
    </row>
    <row r="74" spans="2:5" ht="14.25">
      <c r="B74" s="561"/>
      <c r="D74" s="560"/>
      <c r="E74" s="560"/>
    </row>
    <row r="75" spans="4:5" ht="14.25">
      <c r="D75" s="560"/>
      <c r="E75" s="560"/>
    </row>
    <row r="76" spans="4:5" ht="14.25">
      <c r="D76" s="560"/>
      <c r="E76" s="560"/>
    </row>
    <row r="77" spans="4:5" ht="14.25">
      <c r="D77" s="560"/>
      <c r="E77" s="560"/>
    </row>
    <row r="78" spans="4:11" ht="15">
      <c r="D78" s="562"/>
      <c r="E78" s="562"/>
      <c r="I78" s="534"/>
      <c r="J78" s="534"/>
      <c r="K78" s="534"/>
    </row>
    <row r="79" spans="4:11" ht="15">
      <c r="D79" s="562"/>
      <c r="E79" s="562"/>
      <c r="I79" s="534"/>
      <c r="J79" s="534"/>
      <c r="K79" s="534"/>
    </row>
    <row r="80" spans="4:11" ht="15">
      <c r="D80" s="562"/>
      <c r="E80" s="562"/>
      <c r="I80" s="534"/>
      <c r="J80" s="534"/>
      <c r="K80" s="534"/>
    </row>
    <row r="81" spans="4:5" ht="14.25">
      <c r="D81" s="562"/>
      <c r="E81" s="562"/>
    </row>
    <row r="82" spans="4:5" ht="14.25">
      <c r="D82" s="562"/>
      <c r="E82" s="562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O142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2" sqref="D2"/>
    </sheetView>
  </sheetViews>
  <sheetFormatPr defaultColWidth="9.140625" defaultRowHeight="12.75"/>
  <cols>
    <col min="1" max="2" width="2.28125" style="12" customWidth="1"/>
    <col min="3" max="3" width="52.8515625" style="5" customWidth="1"/>
    <col min="4" max="7" width="9.7109375" style="39" customWidth="1"/>
    <col min="8" max="8" width="9.7109375" style="56" customWidth="1"/>
    <col min="9" max="10" width="9.7109375" style="651" customWidth="1"/>
    <col min="11" max="11" width="4.421875" style="11" customWidth="1"/>
    <col min="12" max="16384" width="9.140625" style="12" customWidth="1"/>
  </cols>
  <sheetData>
    <row r="1" spans="1:11" s="23" customFormat="1" ht="20.25">
      <c r="A1" s="22" t="s">
        <v>123</v>
      </c>
      <c r="D1" s="60"/>
      <c r="E1" s="60"/>
      <c r="F1" s="60"/>
      <c r="G1" s="60"/>
      <c r="H1" s="60"/>
      <c r="I1" s="650"/>
      <c r="J1" s="650"/>
      <c r="K1" s="24"/>
    </row>
    <row r="2" spans="1:11" s="25" customFormat="1" ht="45">
      <c r="A2" s="897" t="s">
        <v>52</v>
      </c>
      <c r="B2" s="897"/>
      <c r="C2" s="897"/>
      <c r="D2" s="356">
        <v>43160</v>
      </c>
      <c r="E2" s="356">
        <v>43252</v>
      </c>
      <c r="F2" s="357">
        <v>43344</v>
      </c>
      <c r="G2" s="357">
        <v>43435</v>
      </c>
      <c r="H2" s="357">
        <v>43525</v>
      </c>
      <c r="I2" s="356" t="s">
        <v>409</v>
      </c>
      <c r="J2" s="356" t="s">
        <v>410</v>
      </c>
      <c r="K2" s="139"/>
    </row>
    <row r="3" spans="4:11" s="8" customFormat="1" ht="9.75" customHeight="1">
      <c r="D3" s="80"/>
      <c r="E3" s="80"/>
      <c r="F3" s="80"/>
      <c r="G3" s="80"/>
      <c r="H3" s="70"/>
      <c r="I3" s="50"/>
      <c r="J3" s="50"/>
      <c r="K3" s="6"/>
    </row>
    <row r="4" spans="1:11" s="8" customFormat="1" ht="15">
      <c r="A4" s="27" t="s">
        <v>349</v>
      </c>
      <c r="D4" s="154"/>
      <c r="E4" s="154"/>
      <c r="F4" s="265"/>
      <c r="G4" s="265"/>
      <c r="H4" s="201"/>
      <c r="I4" s="50"/>
      <c r="J4" s="50"/>
      <c r="K4" s="6"/>
    </row>
    <row r="5" spans="1:11" s="8" customFormat="1" ht="15">
      <c r="A5" s="8" t="s">
        <v>124</v>
      </c>
      <c r="C5" s="15"/>
      <c r="D5" s="7">
        <v>5088</v>
      </c>
      <c r="E5" s="7">
        <v>5106</v>
      </c>
      <c r="F5" s="7">
        <v>5191</v>
      </c>
      <c r="G5" s="7">
        <v>5181</v>
      </c>
      <c r="H5" s="843">
        <v>5180</v>
      </c>
      <c r="I5" s="50">
        <v>-0.01930129318664653</v>
      </c>
      <c r="J5" s="50">
        <v>1.8081761006289332</v>
      </c>
      <c r="K5" s="6"/>
    </row>
    <row r="6" spans="2:11" s="8" customFormat="1" ht="17.25">
      <c r="B6" s="8" t="s">
        <v>378</v>
      </c>
      <c r="D6" s="7">
        <v>2516</v>
      </c>
      <c r="E6" s="7">
        <v>2516</v>
      </c>
      <c r="F6" s="7">
        <v>2599</v>
      </c>
      <c r="G6" s="7">
        <v>2612</v>
      </c>
      <c r="H6" s="61">
        <v>2712</v>
      </c>
      <c r="I6" s="50">
        <v>3.8284839203675425</v>
      </c>
      <c r="J6" s="50">
        <v>7.790143084260737</v>
      </c>
      <c r="K6" s="6"/>
    </row>
    <row r="7" spans="3:12" ht="14.25">
      <c r="C7" s="12" t="s">
        <v>91</v>
      </c>
      <c r="D7" s="58">
        <v>415</v>
      </c>
      <c r="E7" s="58">
        <v>360</v>
      </c>
      <c r="F7" s="58">
        <v>384</v>
      </c>
      <c r="G7" s="58">
        <v>400</v>
      </c>
      <c r="H7" s="59">
        <v>385</v>
      </c>
      <c r="I7" s="69">
        <v>-3.749999999999998</v>
      </c>
      <c r="J7" s="69">
        <v>-7.2289156626506035</v>
      </c>
      <c r="K7" s="9"/>
      <c r="L7" s="10"/>
    </row>
    <row r="8" spans="3:12" ht="14.25">
      <c r="C8" s="12" t="s">
        <v>92</v>
      </c>
      <c r="D8" s="58">
        <v>774</v>
      </c>
      <c r="E8" s="58">
        <v>758</v>
      </c>
      <c r="F8" s="58">
        <v>806</v>
      </c>
      <c r="G8" s="58">
        <v>704</v>
      </c>
      <c r="H8" s="59">
        <v>709</v>
      </c>
      <c r="I8" s="69">
        <v>0.7102272727272707</v>
      </c>
      <c r="J8" s="69">
        <v>-8.397932816537468</v>
      </c>
      <c r="K8" s="9"/>
      <c r="L8" s="10"/>
    </row>
    <row r="9" spans="3:12" ht="14.25">
      <c r="C9" s="12" t="s">
        <v>93</v>
      </c>
      <c r="D9" s="58">
        <v>1327</v>
      </c>
      <c r="E9" s="58">
        <v>1398</v>
      </c>
      <c r="F9" s="58">
        <v>1409</v>
      </c>
      <c r="G9" s="58">
        <v>1508</v>
      </c>
      <c r="H9" s="59">
        <v>1618</v>
      </c>
      <c r="I9" s="69">
        <v>7.294429708222805</v>
      </c>
      <c r="J9" s="69">
        <v>21.92916352675207</v>
      </c>
      <c r="K9" s="9"/>
      <c r="L9" s="10"/>
    </row>
    <row r="10" spans="2:11" s="8" customFormat="1" ht="17.25">
      <c r="B10" s="8" t="s">
        <v>379</v>
      </c>
      <c r="D10" s="7">
        <v>2572</v>
      </c>
      <c r="E10" s="7">
        <v>2590</v>
      </c>
      <c r="F10" s="7">
        <v>2592</v>
      </c>
      <c r="G10" s="7">
        <v>2569</v>
      </c>
      <c r="H10" s="61">
        <v>2468</v>
      </c>
      <c r="I10" s="50">
        <v>-3.931490852471775</v>
      </c>
      <c r="J10" s="50">
        <v>-4.043545878693622</v>
      </c>
      <c r="K10" s="6"/>
    </row>
    <row r="11" spans="3:11" s="8" customFormat="1" ht="15">
      <c r="C11" s="15"/>
      <c r="D11" s="7"/>
      <c r="E11" s="7"/>
      <c r="F11" s="265"/>
      <c r="G11" s="265"/>
      <c r="H11" s="201"/>
      <c r="I11" s="382"/>
      <c r="J11" s="372"/>
      <c r="K11" s="6"/>
    </row>
    <row r="12" spans="1:11" s="8" customFormat="1" ht="17.25">
      <c r="A12" s="27" t="s">
        <v>380</v>
      </c>
      <c r="C12" s="15"/>
      <c r="D12" s="7"/>
      <c r="E12" s="7"/>
      <c r="F12" s="265"/>
      <c r="G12" s="265"/>
      <c r="H12" s="201"/>
      <c r="I12" s="382"/>
      <c r="J12" s="372"/>
      <c r="K12" s="6"/>
    </row>
    <row r="13" spans="1:11" s="8" customFormat="1" ht="15">
      <c r="A13" s="8" t="s">
        <v>333</v>
      </c>
      <c r="C13" s="15"/>
      <c r="D13" s="7">
        <v>2516</v>
      </c>
      <c r="E13" s="7">
        <v>2516</v>
      </c>
      <c r="F13" s="7">
        <v>2599</v>
      </c>
      <c r="G13" s="7">
        <v>2612</v>
      </c>
      <c r="H13" s="843">
        <v>2712</v>
      </c>
      <c r="I13" s="50">
        <v>3.8284839203675425</v>
      </c>
      <c r="J13" s="50">
        <v>7.790143084260737</v>
      </c>
      <c r="K13" s="6"/>
    </row>
    <row r="14" spans="2:11" s="8" customFormat="1" ht="15">
      <c r="B14" s="8" t="s">
        <v>334</v>
      </c>
      <c r="D14" s="7">
        <v>2370</v>
      </c>
      <c r="E14" s="7">
        <v>2376</v>
      </c>
      <c r="F14" s="7">
        <v>2432</v>
      </c>
      <c r="G14" s="7">
        <v>2440</v>
      </c>
      <c r="H14" s="843">
        <v>2497</v>
      </c>
      <c r="I14" s="50">
        <v>2.336065573770485</v>
      </c>
      <c r="J14" s="50">
        <v>5.358649789029535</v>
      </c>
      <c r="K14" s="6"/>
    </row>
    <row r="15" spans="2:11" ht="14.25">
      <c r="B15" s="44" t="s">
        <v>54</v>
      </c>
      <c r="C15" s="12"/>
      <c r="D15" s="58"/>
      <c r="E15" s="58"/>
      <c r="F15" s="58"/>
      <c r="G15" s="58"/>
      <c r="H15" s="59"/>
      <c r="I15" s="69"/>
      <c r="J15" s="69"/>
      <c r="K15" s="192"/>
    </row>
    <row r="16" spans="2:11" ht="15">
      <c r="B16" s="14"/>
      <c r="C16" s="12" t="s">
        <v>196</v>
      </c>
      <c r="D16" s="58">
        <v>146</v>
      </c>
      <c r="E16" s="58">
        <v>150</v>
      </c>
      <c r="F16" s="58">
        <v>139</v>
      </c>
      <c r="G16" s="58">
        <v>140</v>
      </c>
      <c r="H16" s="59">
        <v>135</v>
      </c>
      <c r="I16" s="69">
        <v>-3.57142857142857</v>
      </c>
      <c r="J16" s="69">
        <v>-7.534246575342463</v>
      </c>
      <c r="K16" s="192"/>
    </row>
    <row r="17" spans="2:11" ht="15">
      <c r="B17" s="14"/>
      <c r="C17" s="10" t="s">
        <v>240</v>
      </c>
      <c r="D17" s="58">
        <v>2224</v>
      </c>
      <c r="E17" s="58">
        <v>2226</v>
      </c>
      <c r="F17" s="58">
        <v>2293</v>
      </c>
      <c r="G17" s="58">
        <v>2300</v>
      </c>
      <c r="H17" s="59">
        <v>2362</v>
      </c>
      <c r="I17" s="69">
        <v>2.6956521739130546</v>
      </c>
      <c r="J17" s="69">
        <v>6.205035971223016</v>
      </c>
      <c r="K17" s="192"/>
    </row>
    <row r="18" spans="2:11" ht="8.25" customHeight="1" hidden="1">
      <c r="B18" s="18"/>
      <c r="C18" s="45"/>
      <c r="D18" s="58"/>
      <c r="E18" s="58"/>
      <c r="F18" s="58"/>
      <c r="G18" s="58"/>
      <c r="H18" s="202"/>
      <c r="I18" s="372"/>
      <c r="J18" s="372">
        <v>0</v>
      </c>
      <c r="K18" s="192"/>
    </row>
    <row r="19" spans="2:11" ht="16.5">
      <c r="B19" s="35" t="s">
        <v>377</v>
      </c>
      <c r="C19" s="12"/>
      <c r="D19" s="58"/>
      <c r="E19" s="58"/>
      <c r="F19" s="58"/>
      <c r="G19" s="58"/>
      <c r="H19" s="202"/>
      <c r="I19" s="372"/>
      <c r="J19" s="372"/>
      <c r="K19" s="192"/>
    </row>
    <row r="20" spans="2:12" ht="14.25">
      <c r="B20" s="18"/>
      <c r="C20" s="12" t="s">
        <v>33</v>
      </c>
      <c r="D20" s="58">
        <v>1429</v>
      </c>
      <c r="E20" s="58">
        <v>1446</v>
      </c>
      <c r="F20" s="58">
        <v>1481</v>
      </c>
      <c r="G20" s="58">
        <v>1488</v>
      </c>
      <c r="H20" s="59">
        <v>1535</v>
      </c>
      <c r="I20" s="69">
        <v>3.158602150537626</v>
      </c>
      <c r="J20" s="69">
        <v>7.417774667599719</v>
      </c>
      <c r="K20" s="9"/>
      <c r="L20" s="193"/>
    </row>
    <row r="21" spans="2:12" ht="14.25">
      <c r="B21" s="18"/>
      <c r="C21" s="46" t="s">
        <v>34</v>
      </c>
      <c r="D21" s="58">
        <v>258</v>
      </c>
      <c r="E21" s="58">
        <v>269</v>
      </c>
      <c r="F21" s="58">
        <v>271</v>
      </c>
      <c r="G21" s="58">
        <v>258</v>
      </c>
      <c r="H21" s="59">
        <v>263</v>
      </c>
      <c r="I21" s="69">
        <v>1.9379844961240345</v>
      </c>
      <c r="J21" s="69">
        <v>1.9379844961240345</v>
      </c>
      <c r="K21" s="9"/>
      <c r="L21" s="193"/>
    </row>
    <row r="22" spans="2:12" ht="14.25">
      <c r="B22" s="18"/>
      <c r="C22" s="46" t="s">
        <v>50</v>
      </c>
      <c r="D22" s="58">
        <v>127</v>
      </c>
      <c r="E22" s="58">
        <v>121</v>
      </c>
      <c r="F22" s="58">
        <v>116</v>
      </c>
      <c r="G22" s="58">
        <v>130</v>
      </c>
      <c r="H22" s="59">
        <v>119</v>
      </c>
      <c r="I22" s="69">
        <v>-8.461538461538465</v>
      </c>
      <c r="J22" s="69">
        <v>-6.299212598425196</v>
      </c>
      <c r="K22" s="9"/>
      <c r="L22" s="193"/>
    </row>
    <row r="23" spans="2:12" ht="14.25">
      <c r="B23" s="18"/>
      <c r="C23" s="264" t="s">
        <v>254</v>
      </c>
      <c r="D23" s="58">
        <v>517</v>
      </c>
      <c r="E23" s="58">
        <v>499</v>
      </c>
      <c r="F23" s="58">
        <v>520</v>
      </c>
      <c r="G23" s="58">
        <v>521</v>
      </c>
      <c r="H23" s="59">
        <v>536</v>
      </c>
      <c r="I23" s="69">
        <v>2.8790786948176494</v>
      </c>
      <c r="J23" s="69">
        <v>3.675048355899424</v>
      </c>
      <c r="K23" s="9"/>
      <c r="L23" s="193"/>
    </row>
    <row r="24" spans="2:12" ht="14.25">
      <c r="B24" s="18"/>
      <c r="C24" s="46" t="s">
        <v>51</v>
      </c>
      <c r="D24" s="58">
        <v>39</v>
      </c>
      <c r="E24" s="58">
        <v>41</v>
      </c>
      <c r="F24" s="58">
        <v>44</v>
      </c>
      <c r="G24" s="58">
        <v>43</v>
      </c>
      <c r="H24" s="59">
        <v>44</v>
      </c>
      <c r="I24" s="69">
        <v>2.3255813953488413</v>
      </c>
      <c r="J24" s="69">
        <v>12.82051282051282</v>
      </c>
      <c r="K24" s="9"/>
      <c r="L24" s="193"/>
    </row>
    <row r="25" spans="2:11" ht="14.25">
      <c r="B25" s="44" t="s">
        <v>61</v>
      </c>
      <c r="C25" s="12"/>
      <c r="D25" s="58"/>
      <c r="E25" s="58"/>
      <c r="F25" s="58"/>
      <c r="G25" s="58"/>
      <c r="H25" s="59"/>
      <c r="I25" s="69"/>
      <c r="J25" s="69"/>
      <c r="K25" s="9"/>
    </row>
    <row r="26" spans="2:15" ht="14.25">
      <c r="B26" s="18"/>
      <c r="C26" s="47" t="s">
        <v>55</v>
      </c>
      <c r="D26" s="58">
        <v>353</v>
      </c>
      <c r="E26" s="58">
        <v>352</v>
      </c>
      <c r="F26" s="58">
        <v>308</v>
      </c>
      <c r="G26" s="58">
        <v>302</v>
      </c>
      <c r="H26" s="59">
        <v>293</v>
      </c>
      <c r="I26" s="69">
        <v>-2.98013245033113</v>
      </c>
      <c r="J26" s="69">
        <v>-16.997167138810198</v>
      </c>
      <c r="K26" s="9"/>
      <c r="L26" s="193"/>
      <c r="M26" s="193"/>
      <c r="N26" s="193"/>
      <c r="O26" s="193"/>
    </row>
    <row r="27" spans="3:15" ht="14.25">
      <c r="C27" s="47" t="s">
        <v>56</v>
      </c>
      <c r="D27" s="58">
        <v>97</v>
      </c>
      <c r="E27" s="58">
        <v>132</v>
      </c>
      <c r="F27" s="58">
        <v>138</v>
      </c>
      <c r="G27" s="58">
        <v>127</v>
      </c>
      <c r="H27" s="59">
        <v>129</v>
      </c>
      <c r="I27" s="69">
        <v>1.5748031496062964</v>
      </c>
      <c r="J27" s="69">
        <v>32.98969072164948</v>
      </c>
      <c r="K27" s="9"/>
      <c r="L27" s="193"/>
      <c r="M27" s="193"/>
      <c r="N27" s="193"/>
      <c r="O27" s="193"/>
    </row>
    <row r="28" spans="3:15" ht="14.25">
      <c r="C28" s="47" t="s">
        <v>57</v>
      </c>
      <c r="D28" s="58">
        <v>7</v>
      </c>
      <c r="E28" s="58">
        <v>8</v>
      </c>
      <c r="F28" s="58">
        <v>8</v>
      </c>
      <c r="G28" s="58">
        <v>10</v>
      </c>
      <c r="H28" s="59">
        <v>10</v>
      </c>
      <c r="I28" s="69">
        <v>0</v>
      </c>
      <c r="J28" s="69">
        <v>42.85714285714286</v>
      </c>
      <c r="K28" s="9"/>
      <c r="L28" s="193"/>
      <c r="M28" s="193"/>
      <c r="N28" s="193"/>
      <c r="O28" s="193"/>
    </row>
    <row r="29" spans="3:15" ht="14.25">
      <c r="C29" s="47" t="s">
        <v>58</v>
      </c>
      <c r="D29" s="58">
        <v>226</v>
      </c>
      <c r="E29" s="58">
        <v>225</v>
      </c>
      <c r="F29" s="58">
        <v>258</v>
      </c>
      <c r="G29" s="58">
        <v>268</v>
      </c>
      <c r="H29" s="59">
        <v>287</v>
      </c>
      <c r="I29" s="69">
        <v>7.089552238805963</v>
      </c>
      <c r="J29" s="69">
        <v>26.991150442477885</v>
      </c>
      <c r="K29" s="9"/>
      <c r="L29" s="193"/>
      <c r="M29" s="193"/>
      <c r="N29" s="193"/>
      <c r="O29" s="193"/>
    </row>
    <row r="30" spans="3:15" ht="14.25">
      <c r="C30" s="47" t="s">
        <v>59</v>
      </c>
      <c r="D30" s="58">
        <v>1438</v>
      </c>
      <c r="E30" s="58">
        <v>1431</v>
      </c>
      <c r="F30" s="58">
        <v>1498</v>
      </c>
      <c r="G30" s="58">
        <v>1506</v>
      </c>
      <c r="H30" s="59">
        <v>1561</v>
      </c>
      <c r="I30" s="69">
        <v>3.6520584329349237</v>
      </c>
      <c r="J30" s="69">
        <v>8.55354659248957</v>
      </c>
      <c r="K30" s="9"/>
      <c r="L30" s="193"/>
      <c r="M30" s="193"/>
      <c r="N30" s="193"/>
      <c r="O30" s="193"/>
    </row>
    <row r="31" spans="3:15" ht="14.25">
      <c r="C31" s="47" t="s">
        <v>60</v>
      </c>
      <c r="D31" s="58">
        <v>17</v>
      </c>
      <c r="E31" s="58">
        <v>17</v>
      </c>
      <c r="F31" s="58">
        <v>17</v>
      </c>
      <c r="G31" s="58">
        <v>18</v>
      </c>
      <c r="H31" s="59">
        <v>17</v>
      </c>
      <c r="I31" s="69">
        <v>-5.555555555555558</v>
      </c>
      <c r="J31" s="69">
        <v>0</v>
      </c>
      <c r="K31" s="9"/>
      <c r="L31" s="193"/>
      <c r="M31" s="193"/>
      <c r="N31" s="193"/>
      <c r="O31" s="193"/>
    </row>
    <row r="32" spans="3:15" ht="32.25" customHeight="1">
      <c r="C32" s="194" t="s">
        <v>205</v>
      </c>
      <c r="D32" s="58">
        <v>136</v>
      </c>
      <c r="E32" s="58">
        <v>139</v>
      </c>
      <c r="F32" s="58">
        <v>129</v>
      </c>
      <c r="G32" s="58">
        <v>129</v>
      </c>
      <c r="H32" s="59">
        <v>124</v>
      </c>
      <c r="I32" s="69">
        <v>-3.875968992248058</v>
      </c>
      <c r="J32" s="69">
        <v>-8.823529411764708</v>
      </c>
      <c r="K32" s="9"/>
      <c r="L32" s="193"/>
      <c r="M32" s="193"/>
      <c r="N32" s="193"/>
      <c r="O32" s="193"/>
    </row>
    <row r="33" spans="3:15" ht="14.25">
      <c r="C33" s="47" t="s">
        <v>23</v>
      </c>
      <c r="D33" s="58">
        <v>96</v>
      </c>
      <c r="E33" s="58">
        <v>72</v>
      </c>
      <c r="F33" s="58">
        <v>76</v>
      </c>
      <c r="G33" s="58">
        <v>80</v>
      </c>
      <c r="H33" s="59">
        <v>76</v>
      </c>
      <c r="I33" s="69">
        <v>-5.000000000000004</v>
      </c>
      <c r="J33" s="69">
        <v>-20.833333333333336</v>
      </c>
      <c r="K33" s="9"/>
      <c r="L33" s="193"/>
      <c r="M33" s="193"/>
      <c r="N33" s="193"/>
      <c r="O33" s="193"/>
    </row>
    <row r="34" spans="2:15" s="8" customFormat="1" ht="15">
      <c r="B34" s="8" t="s">
        <v>335</v>
      </c>
      <c r="C34" s="14"/>
      <c r="D34" s="7">
        <v>146</v>
      </c>
      <c r="E34" s="7">
        <v>140</v>
      </c>
      <c r="F34" s="7">
        <v>167</v>
      </c>
      <c r="G34" s="7">
        <v>172</v>
      </c>
      <c r="H34" s="843">
        <v>215</v>
      </c>
      <c r="I34" s="50">
        <v>25</v>
      </c>
      <c r="J34" s="50">
        <v>47.26027397260273</v>
      </c>
      <c r="K34" s="383"/>
      <c r="L34" s="390"/>
      <c r="M34" s="390"/>
      <c r="N34" s="390"/>
      <c r="O34" s="390"/>
    </row>
    <row r="35" spans="2:11" ht="15">
      <c r="B35" s="8"/>
      <c r="C35" s="17" t="s">
        <v>281</v>
      </c>
      <c r="D35" s="58">
        <v>146</v>
      </c>
      <c r="E35" s="58">
        <v>140</v>
      </c>
      <c r="F35" s="58">
        <v>167</v>
      </c>
      <c r="G35" s="58">
        <v>172</v>
      </c>
      <c r="H35" s="59">
        <v>215</v>
      </c>
      <c r="I35" s="69">
        <v>25</v>
      </c>
      <c r="J35" s="69">
        <v>47.26027397260273</v>
      </c>
      <c r="K35" s="192"/>
    </row>
    <row r="36" spans="1:11" ht="15">
      <c r="A36" s="8"/>
      <c r="B36" s="18"/>
      <c r="C36" s="12"/>
      <c r="D36" s="58"/>
      <c r="E36" s="58"/>
      <c r="F36" s="58"/>
      <c r="G36" s="58"/>
      <c r="H36" s="59"/>
      <c r="I36" s="69"/>
      <c r="J36" s="69"/>
      <c r="K36" s="9"/>
    </row>
    <row r="37" spans="2:11" ht="15">
      <c r="B37" s="195" t="s">
        <v>248</v>
      </c>
      <c r="C37" s="708" t="s">
        <v>391</v>
      </c>
      <c r="D37" s="58"/>
      <c r="E37" s="58"/>
      <c r="F37" s="58"/>
      <c r="G37" s="58"/>
      <c r="H37" s="59"/>
      <c r="I37" s="50"/>
      <c r="J37" s="50"/>
      <c r="K37" s="9"/>
    </row>
    <row r="38" spans="2:11" ht="15">
      <c r="B38" s="195" t="s">
        <v>308</v>
      </c>
      <c r="C38" s="195" t="s">
        <v>328</v>
      </c>
      <c r="D38" s="58"/>
      <c r="E38" s="58"/>
      <c r="F38" s="58"/>
      <c r="G38" s="58"/>
      <c r="H38" s="59"/>
      <c r="I38" s="50"/>
      <c r="J38" s="50"/>
      <c r="K38" s="9"/>
    </row>
    <row r="39" spans="4:11" ht="14.25">
      <c r="D39" s="58"/>
      <c r="E39" s="58"/>
      <c r="F39" s="58"/>
      <c r="G39" s="58"/>
      <c r="H39" s="59"/>
      <c r="I39" s="69"/>
      <c r="J39" s="69"/>
      <c r="K39" s="9"/>
    </row>
    <row r="40" spans="4:11" ht="14.25">
      <c r="D40" s="58"/>
      <c r="E40" s="58"/>
      <c r="F40" s="58"/>
      <c r="G40" s="58"/>
      <c r="H40" s="59"/>
      <c r="I40" s="69"/>
      <c r="J40" s="69"/>
      <c r="K40" s="9"/>
    </row>
    <row r="41" spans="4:11" ht="14.25">
      <c r="D41" s="58"/>
      <c r="E41" s="58"/>
      <c r="F41" s="58"/>
      <c r="G41" s="58"/>
      <c r="H41" s="59"/>
      <c r="I41" s="69"/>
      <c r="J41" s="69"/>
      <c r="K41" s="192"/>
    </row>
    <row r="42" spans="4:11" ht="15">
      <c r="D42" s="58"/>
      <c r="E42" s="58"/>
      <c r="F42" s="58"/>
      <c r="G42" s="58"/>
      <c r="H42" s="59"/>
      <c r="I42" s="50"/>
      <c r="J42" s="50"/>
      <c r="K42" s="192"/>
    </row>
    <row r="43" spans="4:11" ht="15">
      <c r="D43" s="58"/>
      <c r="E43" s="58"/>
      <c r="F43" s="58"/>
      <c r="G43" s="58"/>
      <c r="H43" s="59"/>
      <c r="I43" s="50"/>
      <c r="J43" s="50"/>
      <c r="K43" s="192"/>
    </row>
    <row r="44" spans="4:11" ht="15">
      <c r="D44" s="58"/>
      <c r="E44" s="58"/>
      <c r="F44" s="58"/>
      <c r="G44" s="58"/>
      <c r="H44" s="59"/>
      <c r="I44" s="50"/>
      <c r="J44" s="50"/>
      <c r="K44" s="192"/>
    </row>
    <row r="45" spans="4:11" ht="15">
      <c r="D45" s="58"/>
      <c r="E45" s="58"/>
      <c r="F45" s="180"/>
      <c r="G45" s="180"/>
      <c r="H45" s="191"/>
      <c r="I45" s="50"/>
      <c r="J45" s="50"/>
      <c r="K45" s="192"/>
    </row>
    <row r="46" spans="4:11" ht="15">
      <c r="D46" s="58"/>
      <c r="E46" s="58"/>
      <c r="F46" s="180"/>
      <c r="G46" s="180"/>
      <c r="H46" s="191"/>
      <c r="I46" s="50"/>
      <c r="J46" s="50"/>
      <c r="K46" s="192"/>
    </row>
    <row r="47" spans="2:11" ht="14.25">
      <c r="B47" s="1"/>
      <c r="D47" s="58"/>
      <c r="E47" s="58"/>
      <c r="F47" s="180"/>
      <c r="G47" s="180"/>
      <c r="H47" s="191"/>
      <c r="I47" s="204"/>
      <c r="J47" s="204"/>
      <c r="K47" s="192"/>
    </row>
    <row r="48" spans="2:11" ht="14.25">
      <c r="B48" s="1"/>
      <c r="D48" s="58"/>
      <c r="E48" s="58"/>
      <c r="F48" s="180"/>
      <c r="G48" s="180"/>
      <c r="H48" s="191"/>
      <c r="I48" s="204"/>
      <c r="J48" s="204"/>
      <c r="K48" s="192"/>
    </row>
    <row r="49" spans="4:11" ht="14.25">
      <c r="D49" s="58"/>
      <c r="E49" s="58"/>
      <c r="F49" s="180"/>
      <c r="G49" s="180"/>
      <c r="H49" s="191"/>
      <c r="I49" s="204"/>
      <c r="J49" s="204"/>
      <c r="K49" s="192"/>
    </row>
    <row r="50" spans="4:11" ht="14.25">
      <c r="D50" s="58"/>
      <c r="E50" s="58"/>
      <c r="F50" s="180"/>
      <c r="G50" s="180"/>
      <c r="H50" s="191"/>
      <c r="I50" s="204"/>
      <c r="J50" s="204"/>
      <c r="K50" s="192"/>
    </row>
    <row r="51" spans="4:11" ht="14.25">
      <c r="D51" s="58"/>
      <c r="E51" s="58"/>
      <c r="F51" s="180"/>
      <c r="G51" s="180"/>
      <c r="H51" s="191"/>
      <c r="I51" s="204"/>
      <c r="J51" s="204"/>
      <c r="K51" s="192"/>
    </row>
    <row r="52" spans="4:11" ht="14.25">
      <c r="D52" s="58"/>
      <c r="E52" s="58"/>
      <c r="F52" s="180"/>
      <c r="G52" s="180"/>
      <c r="H52" s="191"/>
      <c r="I52" s="204"/>
      <c r="J52" s="204"/>
      <c r="K52" s="192"/>
    </row>
    <row r="53" spans="4:11" ht="14.25">
      <c r="D53" s="58"/>
      <c r="E53" s="58"/>
      <c r="F53" s="180"/>
      <c r="G53" s="180"/>
      <c r="H53" s="191"/>
      <c r="I53" s="204"/>
      <c r="J53" s="204"/>
      <c r="K53" s="192"/>
    </row>
    <row r="54" spans="4:11" ht="14.25">
      <c r="D54" s="58"/>
      <c r="E54" s="58"/>
      <c r="F54" s="180"/>
      <c r="G54" s="180"/>
      <c r="H54" s="191"/>
      <c r="I54" s="204"/>
      <c r="J54" s="204"/>
      <c r="K54" s="192"/>
    </row>
    <row r="55" spans="4:11" ht="14.25">
      <c r="D55" s="58"/>
      <c r="E55" s="58"/>
      <c r="F55" s="180"/>
      <c r="G55" s="180"/>
      <c r="H55" s="191"/>
      <c r="I55" s="204"/>
      <c r="J55" s="204"/>
      <c r="K55" s="192"/>
    </row>
    <row r="56" spans="4:11" ht="14.25">
      <c r="D56" s="58"/>
      <c r="E56" s="58"/>
      <c r="F56" s="180"/>
      <c r="G56" s="180"/>
      <c r="H56" s="191"/>
      <c r="I56" s="204"/>
      <c r="J56" s="204"/>
      <c r="K56" s="192"/>
    </row>
    <row r="57" spans="4:11" ht="14.25">
      <c r="D57" s="58"/>
      <c r="E57" s="58"/>
      <c r="F57" s="180"/>
      <c r="G57" s="180"/>
      <c r="H57" s="191"/>
      <c r="I57" s="204"/>
      <c r="J57" s="204"/>
      <c r="K57" s="192"/>
    </row>
    <row r="58" spans="4:11" ht="14.25">
      <c r="D58" s="58"/>
      <c r="E58" s="58"/>
      <c r="F58" s="180"/>
      <c r="G58" s="180"/>
      <c r="H58" s="191"/>
      <c r="I58" s="204"/>
      <c r="J58" s="204"/>
      <c r="K58" s="192"/>
    </row>
    <row r="59" spans="4:11" ht="14.25">
      <c r="D59" s="58"/>
      <c r="E59" s="58"/>
      <c r="F59" s="180"/>
      <c r="G59" s="180"/>
      <c r="H59" s="191"/>
      <c r="I59" s="204"/>
      <c r="J59" s="204"/>
      <c r="K59" s="192"/>
    </row>
    <row r="60" spans="4:11" ht="14.25">
      <c r="D60" s="58"/>
      <c r="E60" s="58"/>
      <c r="F60" s="190"/>
      <c r="G60" s="190"/>
      <c r="H60" s="179"/>
      <c r="I60" s="204"/>
      <c r="J60" s="204"/>
      <c r="K60" s="192"/>
    </row>
    <row r="61" spans="4:11" ht="14.25">
      <c r="D61" s="58"/>
      <c r="E61" s="58"/>
      <c r="F61" s="190"/>
      <c r="G61" s="190"/>
      <c r="H61" s="179"/>
      <c r="I61" s="204"/>
      <c r="J61" s="204"/>
      <c r="K61" s="192"/>
    </row>
    <row r="62" spans="4:11" ht="14.25">
      <c r="D62" s="58"/>
      <c r="E62" s="58"/>
      <c r="F62" s="190"/>
      <c r="G62" s="190"/>
      <c r="H62" s="179"/>
      <c r="I62" s="204"/>
      <c r="J62" s="204"/>
      <c r="K62" s="192"/>
    </row>
    <row r="63" spans="4:11" ht="14.25">
      <c r="D63" s="58"/>
      <c r="E63" s="58"/>
      <c r="F63" s="190"/>
      <c r="G63" s="190"/>
      <c r="H63" s="179"/>
      <c r="I63" s="204"/>
      <c r="J63" s="204"/>
      <c r="K63" s="192"/>
    </row>
    <row r="64" spans="4:11" ht="14.25">
      <c r="D64" s="81"/>
      <c r="E64" s="81"/>
      <c r="F64" s="190"/>
      <c r="G64" s="190"/>
      <c r="H64" s="179"/>
      <c r="I64" s="204"/>
      <c r="J64" s="204"/>
      <c r="K64" s="192"/>
    </row>
    <row r="65" spans="4:11" ht="14.25">
      <c r="D65" s="81"/>
      <c r="E65" s="81"/>
      <c r="F65" s="190"/>
      <c r="G65" s="190"/>
      <c r="H65" s="179"/>
      <c r="I65" s="204"/>
      <c r="J65" s="204"/>
      <c r="K65" s="192"/>
    </row>
    <row r="66" spans="4:11" ht="14.25">
      <c r="D66" s="81"/>
      <c r="E66" s="81"/>
      <c r="F66" s="190"/>
      <c r="G66" s="190"/>
      <c r="H66" s="179"/>
      <c r="I66" s="204"/>
      <c r="J66" s="204"/>
      <c r="K66" s="192"/>
    </row>
    <row r="67" spans="4:11" ht="14.25">
      <c r="D67" s="81"/>
      <c r="E67" s="81"/>
      <c r="F67" s="190"/>
      <c r="G67" s="190"/>
      <c r="H67" s="179"/>
      <c r="I67" s="204"/>
      <c r="J67" s="204"/>
      <c r="K67" s="192"/>
    </row>
    <row r="68" spans="4:11" ht="14.25">
      <c r="D68" s="81"/>
      <c r="E68" s="81"/>
      <c r="F68" s="190"/>
      <c r="G68" s="190"/>
      <c r="H68" s="179"/>
      <c r="I68" s="204"/>
      <c r="J68" s="204"/>
      <c r="K68" s="192"/>
    </row>
    <row r="69" spans="4:11" ht="14.25">
      <c r="D69" s="81"/>
      <c r="E69" s="81"/>
      <c r="F69" s="190"/>
      <c r="G69" s="190"/>
      <c r="H69" s="179"/>
      <c r="I69" s="204"/>
      <c r="J69" s="204"/>
      <c r="K69" s="192"/>
    </row>
    <row r="70" spans="4:11" ht="14.25">
      <c r="D70" s="81"/>
      <c r="E70" s="81"/>
      <c r="F70" s="190"/>
      <c r="G70" s="190"/>
      <c r="H70" s="179"/>
      <c r="I70" s="204"/>
      <c r="J70" s="204"/>
      <c r="K70" s="192"/>
    </row>
    <row r="71" spans="4:11" ht="14.25">
      <c r="D71" s="81"/>
      <c r="E71" s="81"/>
      <c r="F71" s="190"/>
      <c r="G71" s="190"/>
      <c r="H71" s="179"/>
      <c r="I71" s="204"/>
      <c r="J71" s="204"/>
      <c r="K71" s="192"/>
    </row>
    <row r="72" spans="4:11" ht="14.25">
      <c r="D72" s="81"/>
      <c r="E72" s="81"/>
      <c r="F72" s="190"/>
      <c r="G72" s="190"/>
      <c r="H72" s="179"/>
      <c r="I72" s="204"/>
      <c r="J72" s="204"/>
      <c r="K72" s="192"/>
    </row>
    <row r="73" spans="4:11" ht="14.25">
      <c r="D73" s="81"/>
      <c r="E73" s="81"/>
      <c r="F73" s="190"/>
      <c r="G73" s="190"/>
      <c r="H73" s="179"/>
      <c r="I73" s="204"/>
      <c r="J73" s="204"/>
      <c r="K73" s="192"/>
    </row>
    <row r="74" spans="4:11" ht="14.25">
      <c r="D74" s="81"/>
      <c r="E74" s="81"/>
      <c r="F74" s="190"/>
      <c r="G74" s="190"/>
      <c r="H74" s="179"/>
      <c r="I74" s="204"/>
      <c r="J74" s="204"/>
      <c r="K74" s="192"/>
    </row>
    <row r="75" spans="4:11" ht="14.25">
      <c r="D75" s="81"/>
      <c r="E75" s="81"/>
      <c r="F75" s="190"/>
      <c r="G75" s="190"/>
      <c r="H75" s="179"/>
      <c r="I75" s="204"/>
      <c r="J75" s="204"/>
      <c r="K75" s="192"/>
    </row>
    <row r="76" spans="4:11" ht="14.25">
      <c r="D76" s="81"/>
      <c r="E76" s="81"/>
      <c r="F76" s="190"/>
      <c r="G76" s="190"/>
      <c r="H76" s="179"/>
      <c r="I76" s="204"/>
      <c r="J76" s="204"/>
      <c r="K76" s="192"/>
    </row>
    <row r="77" spans="4:11" ht="14.25">
      <c r="D77" s="81"/>
      <c r="E77" s="81"/>
      <c r="F77" s="190"/>
      <c r="G77" s="190"/>
      <c r="H77" s="179"/>
      <c r="I77" s="204"/>
      <c r="J77" s="204"/>
      <c r="K77" s="192"/>
    </row>
    <row r="78" spans="4:11" ht="14.25">
      <c r="D78" s="81"/>
      <c r="E78" s="81"/>
      <c r="F78" s="190"/>
      <c r="G78" s="190"/>
      <c r="H78" s="179"/>
      <c r="I78" s="204"/>
      <c r="J78" s="204"/>
      <c r="K78" s="192"/>
    </row>
    <row r="79" spans="4:11" ht="14.25">
      <c r="D79" s="81"/>
      <c r="E79" s="81"/>
      <c r="F79" s="190"/>
      <c r="G79" s="190"/>
      <c r="H79" s="179"/>
      <c r="I79" s="204"/>
      <c r="J79" s="204"/>
      <c r="K79" s="192"/>
    </row>
    <row r="80" spans="4:11" ht="14.25">
      <c r="D80" s="81"/>
      <c r="E80" s="81"/>
      <c r="F80" s="190"/>
      <c r="G80" s="190"/>
      <c r="H80" s="179"/>
      <c r="I80" s="204"/>
      <c r="J80" s="204"/>
      <c r="K80" s="192"/>
    </row>
    <row r="81" spans="6:11" ht="14.25">
      <c r="F81" s="190"/>
      <c r="G81" s="190"/>
      <c r="H81" s="179"/>
      <c r="I81" s="204"/>
      <c r="J81" s="204"/>
      <c r="K81" s="192"/>
    </row>
    <row r="82" spans="6:11" ht="14.25">
      <c r="F82" s="190"/>
      <c r="G82" s="190"/>
      <c r="H82" s="179"/>
      <c r="I82" s="204"/>
      <c r="J82" s="204"/>
      <c r="K82" s="192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190"/>
      <c r="G140" s="190"/>
      <c r="H140" s="179"/>
    </row>
    <row r="141" spans="6:8" ht="14.25">
      <c r="F141" s="190"/>
      <c r="G141" s="190"/>
      <c r="H141" s="179"/>
    </row>
    <row r="142" spans="6:8" ht="14.25">
      <c r="F142" s="190"/>
      <c r="G142" s="190"/>
      <c r="H142" s="179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  <ignoredErrors>
    <ignoredError sqref="K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38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2" sqref="D2"/>
    </sheetView>
  </sheetViews>
  <sheetFormatPr defaultColWidth="9.140625" defaultRowHeight="12.75"/>
  <cols>
    <col min="1" max="1" width="4.00390625" style="509" customWidth="1"/>
    <col min="2" max="2" width="4.28125" style="509" customWidth="1"/>
    <col min="3" max="3" width="53.28125" style="504" customWidth="1"/>
    <col min="4" max="7" width="10.28125" style="505" customWidth="1"/>
    <col min="8" max="8" width="10.28125" style="525" bestFit="1" customWidth="1"/>
    <col min="9" max="9" width="9.8515625" style="506" bestFit="1" customWidth="1"/>
    <col min="10" max="10" width="9.8515625" style="506" customWidth="1"/>
    <col min="11" max="11" width="9.8515625" style="505" customWidth="1"/>
    <col min="12" max="12" width="4.140625" style="509" customWidth="1"/>
    <col min="13" max="16384" width="9.140625" style="509" customWidth="1"/>
  </cols>
  <sheetData>
    <row r="1" spans="1:11" s="493" customFormat="1" ht="20.25">
      <c r="A1" s="492" t="s">
        <v>76</v>
      </c>
      <c r="D1" s="494"/>
      <c r="E1" s="494"/>
      <c r="F1" s="494"/>
      <c r="G1" s="494"/>
      <c r="H1" s="494"/>
      <c r="I1" s="655"/>
      <c r="J1" s="655"/>
      <c r="K1" s="494"/>
    </row>
    <row r="2" spans="1:12" s="497" customFormat="1" ht="45">
      <c r="A2" s="903" t="s">
        <v>52</v>
      </c>
      <c r="B2" s="903"/>
      <c r="C2" s="903"/>
      <c r="D2" s="495">
        <v>43160</v>
      </c>
      <c r="E2" s="495">
        <v>43252</v>
      </c>
      <c r="F2" s="495">
        <v>43344</v>
      </c>
      <c r="G2" s="495">
        <v>43435</v>
      </c>
      <c r="H2" s="357">
        <v>43525</v>
      </c>
      <c r="I2" s="356" t="s">
        <v>409</v>
      </c>
      <c r="J2" s="356" t="s">
        <v>410</v>
      </c>
      <c r="K2" s="495"/>
      <c r="L2" s="496"/>
    </row>
    <row r="3" spans="1:11" s="500" customFormat="1" ht="7.5" customHeight="1">
      <c r="A3" s="498"/>
      <c r="B3" s="499"/>
      <c r="D3" s="501"/>
      <c r="E3" s="501"/>
      <c r="F3" s="501"/>
      <c r="G3" s="501"/>
      <c r="H3" s="502"/>
      <c r="I3" s="511"/>
      <c r="J3" s="511"/>
      <c r="K3" s="501"/>
    </row>
    <row r="4" spans="1:11" ht="15">
      <c r="A4" s="27" t="s">
        <v>350</v>
      </c>
      <c r="B4" s="503"/>
      <c r="D4" s="506"/>
      <c r="E4" s="506"/>
      <c r="F4" s="506"/>
      <c r="G4" s="506"/>
      <c r="H4" s="507"/>
      <c r="I4" s="508"/>
      <c r="J4" s="508"/>
      <c r="K4" s="506"/>
    </row>
    <row r="5" spans="1:10" ht="15">
      <c r="A5" s="510"/>
      <c r="B5" s="509" t="s">
        <v>78</v>
      </c>
      <c r="C5" s="509"/>
      <c r="D5" s="506">
        <v>11205</v>
      </c>
      <c r="E5" s="506">
        <v>11205</v>
      </c>
      <c r="F5" s="506">
        <v>11205</v>
      </c>
      <c r="G5" s="506">
        <v>11205</v>
      </c>
      <c r="H5" s="658">
        <v>11205</v>
      </c>
      <c r="I5" s="69">
        <v>0</v>
      </c>
      <c r="J5" s="69">
        <v>0</v>
      </c>
    </row>
    <row r="6" spans="2:11" s="510" customFormat="1" ht="15">
      <c r="B6" s="509" t="s">
        <v>79</v>
      </c>
      <c r="D6" s="506">
        <v>35545</v>
      </c>
      <c r="E6" s="506">
        <v>33918</v>
      </c>
      <c r="F6" s="506">
        <v>33354</v>
      </c>
      <c r="G6" s="506">
        <v>34658</v>
      </c>
      <c r="H6" s="658">
        <v>36281</v>
      </c>
      <c r="I6" s="69">
        <v>4.682901494604419</v>
      </c>
      <c r="J6" s="69">
        <v>2.0706147137431463</v>
      </c>
      <c r="K6" s="505"/>
    </row>
    <row r="7" spans="2:11" s="510" customFormat="1" ht="36" customHeight="1">
      <c r="B7" s="904" t="s">
        <v>263</v>
      </c>
      <c r="C7" s="904"/>
      <c r="D7" s="506">
        <v>-5596</v>
      </c>
      <c r="E7" s="506">
        <v>-5508</v>
      </c>
      <c r="F7" s="506">
        <v>-5468</v>
      </c>
      <c r="G7" s="506">
        <v>-5622</v>
      </c>
      <c r="H7" s="658">
        <v>-5621</v>
      </c>
      <c r="I7" s="69">
        <v>0.01778726431874711</v>
      </c>
      <c r="J7" s="69">
        <v>-0.44674767691208483</v>
      </c>
      <c r="K7" s="505"/>
    </row>
    <row r="8" spans="2:11" s="510" customFormat="1" ht="15">
      <c r="B8" s="510" t="s">
        <v>264</v>
      </c>
      <c r="D8" s="511">
        <v>41154</v>
      </c>
      <c r="E8" s="511">
        <v>39615</v>
      </c>
      <c r="F8" s="511">
        <v>39091</v>
      </c>
      <c r="G8" s="511">
        <v>40241</v>
      </c>
      <c r="H8" s="640">
        <v>41865</v>
      </c>
      <c r="I8" s="50">
        <v>4.035684997887734</v>
      </c>
      <c r="J8" s="50">
        <v>1.7276570928706825</v>
      </c>
      <c r="K8" s="501"/>
    </row>
    <row r="9" spans="3:11" ht="15">
      <c r="C9" s="509"/>
      <c r="D9" s="506"/>
      <c r="E9" s="506"/>
      <c r="F9" s="506"/>
      <c r="G9" s="506"/>
      <c r="H9" s="658"/>
      <c r="I9" s="69"/>
      <c r="J9" s="50"/>
      <c r="K9" s="501"/>
    </row>
    <row r="10" spans="2:10" ht="14.25">
      <c r="B10" s="509" t="s">
        <v>315</v>
      </c>
      <c r="C10" s="509"/>
      <c r="D10" s="506">
        <v>2981</v>
      </c>
      <c r="E10" s="506">
        <v>2420</v>
      </c>
      <c r="F10" s="506">
        <v>3417</v>
      </c>
      <c r="G10" s="506">
        <v>3394</v>
      </c>
      <c r="H10" s="658">
        <v>3387</v>
      </c>
      <c r="I10" s="69">
        <v>-0.20624631703005658</v>
      </c>
      <c r="J10" s="69">
        <v>13.619590741361964</v>
      </c>
    </row>
    <row r="11" spans="2:11" s="510" customFormat="1" ht="15">
      <c r="B11" s="513" t="s">
        <v>198</v>
      </c>
      <c r="D11" s="511">
        <v>44135</v>
      </c>
      <c r="E11" s="511">
        <v>42035</v>
      </c>
      <c r="F11" s="511">
        <v>42508</v>
      </c>
      <c r="G11" s="511">
        <v>43635</v>
      </c>
      <c r="H11" s="640">
        <v>45252</v>
      </c>
      <c r="I11" s="50">
        <v>3.705740804400137</v>
      </c>
      <c r="J11" s="50">
        <v>2.530871190664996</v>
      </c>
      <c r="K11" s="501"/>
    </row>
    <row r="12" spans="2:11" ht="15">
      <c r="B12" s="512"/>
      <c r="C12" s="509"/>
      <c r="D12" s="506"/>
      <c r="E12" s="506"/>
      <c r="F12" s="506"/>
      <c r="G12" s="506"/>
      <c r="H12" s="658"/>
      <c r="I12" s="69"/>
      <c r="J12" s="50"/>
      <c r="K12" s="501"/>
    </row>
    <row r="13" spans="2:10" ht="14.25">
      <c r="B13" s="49" t="s">
        <v>372</v>
      </c>
      <c r="C13" s="509"/>
      <c r="D13" s="506">
        <v>1060</v>
      </c>
      <c r="E13" s="506">
        <v>1558</v>
      </c>
      <c r="F13" s="506">
        <v>1606</v>
      </c>
      <c r="G13" s="506">
        <v>1605</v>
      </c>
      <c r="H13" s="658">
        <v>1633</v>
      </c>
      <c r="I13" s="69">
        <v>1.7445482866043527</v>
      </c>
      <c r="J13" s="69">
        <v>54.0566037735849</v>
      </c>
    </row>
    <row r="14" spans="2:10" ht="14.25">
      <c r="B14" s="512" t="s">
        <v>316</v>
      </c>
      <c r="C14" s="509"/>
      <c r="D14" s="506">
        <v>1505</v>
      </c>
      <c r="E14" s="506">
        <v>3669</v>
      </c>
      <c r="F14" s="506">
        <v>3648</v>
      </c>
      <c r="G14" s="506">
        <v>3628</v>
      </c>
      <c r="H14" s="658">
        <v>3597</v>
      </c>
      <c r="I14" s="69">
        <v>-0.854465270121274</v>
      </c>
      <c r="J14" s="69" t="s">
        <v>437</v>
      </c>
    </row>
    <row r="15" spans="2:11" s="510" customFormat="1" ht="15">
      <c r="B15" s="513" t="s">
        <v>199</v>
      </c>
      <c r="D15" s="511">
        <v>46700</v>
      </c>
      <c r="E15" s="511">
        <v>47262</v>
      </c>
      <c r="F15" s="511">
        <v>47762</v>
      </c>
      <c r="G15" s="511">
        <v>48868</v>
      </c>
      <c r="H15" s="640">
        <v>50482</v>
      </c>
      <c r="I15" s="50">
        <v>3.3027748219693898</v>
      </c>
      <c r="J15" s="50">
        <v>8.098501070663811</v>
      </c>
      <c r="K15" s="501"/>
    </row>
    <row r="16" spans="2:12" s="500" customFormat="1" ht="6.75" customHeight="1">
      <c r="B16" s="499"/>
      <c r="C16" s="514"/>
      <c r="D16" s="506"/>
      <c r="E16" s="506"/>
      <c r="F16" s="506"/>
      <c r="G16" s="506"/>
      <c r="H16" s="658"/>
      <c r="I16" s="69"/>
      <c r="J16" s="50"/>
      <c r="K16" s="501"/>
      <c r="L16" s="509"/>
    </row>
    <row r="17" spans="1:11" s="510" customFormat="1" ht="15">
      <c r="A17" s="513" t="s">
        <v>200</v>
      </c>
      <c r="D17" s="511">
        <v>294672</v>
      </c>
      <c r="E17" s="511">
        <v>291819</v>
      </c>
      <c r="F17" s="511">
        <v>294767</v>
      </c>
      <c r="G17" s="511">
        <v>289636</v>
      </c>
      <c r="H17" s="640">
        <v>296961</v>
      </c>
      <c r="I17" s="50">
        <v>2.5290364457456915</v>
      </c>
      <c r="J17" s="50">
        <v>0.7767958950969156</v>
      </c>
      <c r="K17" s="501"/>
    </row>
    <row r="18" spans="2:11" ht="15">
      <c r="B18" s="513"/>
      <c r="C18" s="510"/>
      <c r="D18" s="506"/>
      <c r="E18" s="506"/>
      <c r="F18" s="506"/>
      <c r="G18" s="506"/>
      <c r="H18" s="797"/>
      <c r="I18" s="382"/>
      <c r="J18" s="382"/>
      <c r="K18" s="511"/>
    </row>
    <row r="19" spans="2:10" ht="15">
      <c r="B19" s="513"/>
      <c r="C19" s="510"/>
      <c r="D19" s="506"/>
      <c r="E19" s="506"/>
      <c r="F19" s="506"/>
      <c r="G19" s="506"/>
      <c r="H19" s="797"/>
      <c r="I19" s="372"/>
      <c r="J19" s="372"/>
    </row>
    <row r="20" spans="1:11" ht="15">
      <c r="A20" s="513" t="s">
        <v>201</v>
      </c>
      <c r="C20" s="510"/>
      <c r="D20" s="506"/>
      <c r="E20" s="506"/>
      <c r="F20" s="506"/>
      <c r="G20" s="506"/>
      <c r="H20" s="797"/>
      <c r="I20" s="372"/>
      <c r="J20" s="372"/>
      <c r="K20" s="506"/>
    </row>
    <row r="21" spans="2:11" s="510" customFormat="1" ht="15">
      <c r="B21" s="510" t="s">
        <v>232</v>
      </c>
      <c r="D21" s="515">
        <v>14</v>
      </c>
      <c r="E21" s="515">
        <v>13.6</v>
      </c>
      <c r="F21" s="643">
        <v>13.3</v>
      </c>
      <c r="G21" s="643">
        <v>13.9</v>
      </c>
      <c r="H21" s="850">
        <v>14.1</v>
      </c>
      <c r="I21" s="841">
        <v>0.1999999999999993</v>
      </c>
      <c r="J21" s="841">
        <v>0.09999999999999964</v>
      </c>
      <c r="K21" s="515"/>
    </row>
    <row r="22" spans="2:11" s="510" customFormat="1" ht="15">
      <c r="B22" s="513" t="s">
        <v>77</v>
      </c>
      <c r="D22" s="515">
        <v>15</v>
      </c>
      <c r="E22" s="515">
        <v>14.4</v>
      </c>
      <c r="F22" s="643">
        <v>14.4</v>
      </c>
      <c r="G22" s="643">
        <v>15.1</v>
      </c>
      <c r="H22" s="850">
        <v>15.2</v>
      </c>
      <c r="I22" s="841">
        <v>0.09999999999999964</v>
      </c>
      <c r="J22" s="841">
        <v>0.1999999999999993</v>
      </c>
      <c r="K22" s="515"/>
    </row>
    <row r="23" spans="2:11" s="510" customFormat="1" ht="15">
      <c r="B23" s="513" t="s">
        <v>202</v>
      </c>
      <c r="D23" s="516">
        <v>15.8</v>
      </c>
      <c r="E23" s="516">
        <v>16.2</v>
      </c>
      <c r="F23" s="516">
        <v>16.2</v>
      </c>
      <c r="G23" s="516">
        <v>16.9</v>
      </c>
      <c r="H23" s="851">
        <v>17</v>
      </c>
      <c r="I23" s="852">
        <v>0.10000000000000142</v>
      </c>
      <c r="J23" s="852">
        <v>1.1999999999999993</v>
      </c>
      <c r="K23" s="516"/>
    </row>
    <row r="24" spans="2:12" s="500" customFormat="1" ht="10.5" customHeight="1">
      <c r="B24" s="499"/>
      <c r="D24" s="515"/>
      <c r="E24" s="515"/>
      <c r="F24" s="515"/>
      <c r="G24" s="515"/>
      <c r="H24" s="804"/>
      <c r="I24" s="800"/>
      <c r="J24" s="800"/>
      <c r="K24" s="515"/>
      <c r="L24" s="510"/>
    </row>
    <row r="25" spans="2:12" s="514" customFormat="1" ht="14.25">
      <c r="B25" s="517"/>
      <c r="D25" s="506"/>
      <c r="E25" s="506"/>
      <c r="F25" s="506"/>
      <c r="G25" s="506"/>
      <c r="H25" s="658"/>
      <c r="I25" s="506"/>
      <c r="J25" s="506"/>
      <c r="K25" s="506"/>
      <c r="L25" s="509"/>
    </row>
    <row r="26" spans="2:12" s="510" customFormat="1" ht="15">
      <c r="B26" s="518"/>
      <c r="D26" s="501"/>
      <c r="E26" s="501"/>
      <c r="F26" s="501"/>
      <c r="G26" s="501"/>
      <c r="H26" s="61"/>
      <c r="I26" s="511"/>
      <c r="J26" s="511"/>
      <c r="K26" s="501"/>
      <c r="L26" s="509"/>
    </row>
    <row r="27" spans="2:8" ht="15">
      <c r="B27" s="519" t="s">
        <v>203</v>
      </c>
      <c r="C27" s="519"/>
      <c r="D27" s="520"/>
      <c r="E27" s="520"/>
      <c r="F27" s="520"/>
      <c r="G27" s="520"/>
      <c r="H27" s="521"/>
    </row>
    <row r="28" spans="2:10" ht="58.5" customHeight="1">
      <c r="B28" s="195" t="s">
        <v>248</v>
      </c>
      <c r="C28" s="902" t="s">
        <v>422</v>
      </c>
      <c r="D28" s="902"/>
      <c r="E28" s="902"/>
      <c r="F28" s="902"/>
      <c r="G28" s="902"/>
      <c r="H28" s="902"/>
      <c r="I28" s="902"/>
      <c r="J28" s="902"/>
    </row>
    <row r="29" spans="2:8" ht="14.25">
      <c r="B29" s="708"/>
      <c r="C29" s="708"/>
      <c r="D29" s="522"/>
      <c r="E29" s="522"/>
      <c r="F29" s="522"/>
      <c r="G29" s="522"/>
      <c r="H29" s="523"/>
    </row>
    <row r="30" spans="4:8" ht="14.25">
      <c r="D30" s="522"/>
      <c r="E30" s="522"/>
      <c r="F30" s="522"/>
      <c r="G30" s="522"/>
      <c r="H30" s="523"/>
    </row>
    <row r="31" ht="14.25">
      <c r="H31" s="523"/>
    </row>
    <row r="32" ht="14.25">
      <c r="H32" s="523"/>
    </row>
    <row r="33" ht="14.25">
      <c r="H33" s="523"/>
    </row>
    <row r="34" ht="14.25">
      <c r="H34" s="524"/>
    </row>
    <row r="35" ht="14.25">
      <c r="H35" s="524"/>
    </row>
    <row r="36" ht="14.25">
      <c r="H36" s="524"/>
    </row>
    <row r="37" ht="14.25">
      <c r="H37" s="524"/>
    </row>
    <row r="38" ht="14.25">
      <c r="H38" s="524"/>
    </row>
    <row r="39" ht="14.25">
      <c r="H39" s="524"/>
    </row>
    <row r="40" ht="14.25">
      <c r="H40" s="524"/>
    </row>
    <row r="41" ht="14.25">
      <c r="H41" s="524"/>
    </row>
    <row r="42" ht="14.25">
      <c r="H42" s="524"/>
    </row>
    <row r="43" ht="14.25">
      <c r="H43" s="524"/>
    </row>
    <row r="44" ht="14.25">
      <c r="H44" s="524"/>
    </row>
    <row r="45" ht="14.25">
      <c r="H45" s="524"/>
    </row>
    <row r="46" ht="14.25">
      <c r="H46" s="524"/>
    </row>
    <row r="47" ht="14.25">
      <c r="H47" s="524"/>
    </row>
    <row r="48" ht="14.25">
      <c r="H48" s="524"/>
    </row>
    <row r="49" ht="14.25">
      <c r="H49" s="524"/>
    </row>
    <row r="50" ht="14.25">
      <c r="H50" s="524"/>
    </row>
    <row r="51" ht="14.25">
      <c r="H51" s="524"/>
    </row>
    <row r="52" ht="14.25">
      <c r="H52" s="524"/>
    </row>
    <row r="53" ht="14.25">
      <c r="H53" s="524"/>
    </row>
    <row r="54" ht="14.25">
      <c r="H54" s="524"/>
    </row>
    <row r="55" ht="14.25">
      <c r="H55" s="524"/>
    </row>
    <row r="56" ht="14.25">
      <c r="H56" s="524"/>
    </row>
    <row r="57" ht="14.25">
      <c r="H57" s="524"/>
    </row>
    <row r="58" ht="14.25">
      <c r="H58" s="524"/>
    </row>
    <row r="59" ht="14.25">
      <c r="H59" s="524"/>
    </row>
    <row r="60" ht="14.25">
      <c r="H60" s="524"/>
    </row>
    <row r="61" ht="14.25">
      <c r="H61" s="524"/>
    </row>
    <row r="62" ht="14.25">
      <c r="H62" s="524"/>
    </row>
    <row r="63" ht="14.25">
      <c r="H63" s="524"/>
    </row>
    <row r="64" ht="14.25">
      <c r="H64" s="524"/>
    </row>
    <row r="65" ht="14.25">
      <c r="H65" s="524"/>
    </row>
    <row r="66" ht="14.25">
      <c r="H66" s="524"/>
    </row>
    <row r="67" ht="14.25">
      <c r="H67" s="524"/>
    </row>
    <row r="68" ht="14.25">
      <c r="H68" s="524"/>
    </row>
    <row r="69" ht="14.25">
      <c r="H69" s="524"/>
    </row>
    <row r="70" ht="14.25">
      <c r="H70" s="524"/>
    </row>
    <row r="71" ht="14.25">
      <c r="H71" s="524"/>
    </row>
    <row r="72" ht="14.25">
      <c r="H72" s="524"/>
    </row>
    <row r="73" ht="14.25">
      <c r="H73" s="524"/>
    </row>
    <row r="74" ht="14.25">
      <c r="H74" s="524"/>
    </row>
    <row r="75" ht="14.25">
      <c r="H75" s="524"/>
    </row>
    <row r="76" ht="14.25">
      <c r="H76" s="524"/>
    </row>
    <row r="77" ht="14.25">
      <c r="H77" s="524"/>
    </row>
    <row r="78" ht="14.25">
      <c r="H78" s="524"/>
    </row>
    <row r="79" ht="14.25">
      <c r="H79" s="524"/>
    </row>
    <row r="80" ht="14.25">
      <c r="H80" s="524"/>
    </row>
    <row r="81" ht="14.25">
      <c r="H81" s="524"/>
    </row>
    <row r="82" ht="14.25">
      <c r="H82" s="524"/>
    </row>
    <row r="83" ht="14.25">
      <c r="H83" s="524"/>
    </row>
    <row r="84" ht="14.25">
      <c r="H84" s="524"/>
    </row>
    <row r="85" ht="14.25">
      <c r="H85" s="524"/>
    </row>
    <row r="86" ht="14.25">
      <c r="H86" s="524"/>
    </row>
    <row r="87" ht="14.25">
      <c r="H87" s="524"/>
    </row>
    <row r="88" ht="14.25">
      <c r="H88" s="524"/>
    </row>
    <row r="89" ht="14.25">
      <c r="H89" s="524"/>
    </row>
    <row r="90" ht="14.25">
      <c r="H90" s="524"/>
    </row>
    <row r="91" ht="14.25">
      <c r="H91" s="524"/>
    </row>
    <row r="92" ht="14.25">
      <c r="H92" s="524"/>
    </row>
    <row r="93" ht="14.25">
      <c r="H93" s="524"/>
    </row>
    <row r="94" ht="14.25">
      <c r="H94" s="524"/>
    </row>
    <row r="95" ht="14.25">
      <c r="H95" s="524"/>
    </row>
    <row r="96" ht="14.25">
      <c r="H96" s="524"/>
    </row>
    <row r="97" ht="14.25">
      <c r="H97" s="524"/>
    </row>
    <row r="98" ht="14.25">
      <c r="H98" s="524"/>
    </row>
    <row r="99" ht="14.25">
      <c r="H99" s="524"/>
    </row>
    <row r="100" ht="14.25">
      <c r="H100" s="524"/>
    </row>
    <row r="101" ht="14.25">
      <c r="H101" s="524"/>
    </row>
    <row r="102" ht="14.25">
      <c r="H102" s="524"/>
    </row>
    <row r="103" ht="14.25">
      <c r="H103" s="524"/>
    </row>
    <row r="104" ht="14.25">
      <c r="H104" s="524"/>
    </row>
    <row r="105" ht="14.25">
      <c r="H105" s="524"/>
    </row>
    <row r="106" ht="14.25">
      <c r="H106" s="524"/>
    </row>
    <row r="107" ht="14.25">
      <c r="H107" s="524"/>
    </row>
    <row r="108" ht="14.25">
      <c r="H108" s="524"/>
    </row>
    <row r="109" ht="14.25">
      <c r="H109" s="524"/>
    </row>
    <row r="110" ht="14.25">
      <c r="H110" s="524"/>
    </row>
    <row r="111" ht="14.25">
      <c r="H111" s="524"/>
    </row>
    <row r="112" ht="14.25">
      <c r="H112" s="524"/>
    </row>
    <row r="113" ht="14.25">
      <c r="H113" s="524"/>
    </row>
    <row r="114" ht="14.25">
      <c r="H114" s="524"/>
    </row>
    <row r="115" ht="14.25">
      <c r="H115" s="524"/>
    </row>
    <row r="116" ht="14.25">
      <c r="H116" s="524"/>
    </row>
    <row r="117" ht="14.25">
      <c r="H117" s="524"/>
    </row>
    <row r="118" ht="14.25">
      <c r="H118" s="524"/>
    </row>
    <row r="119" ht="14.25">
      <c r="H119" s="524"/>
    </row>
    <row r="120" ht="14.25">
      <c r="H120" s="524"/>
    </row>
    <row r="121" ht="14.25">
      <c r="H121" s="524"/>
    </row>
    <row r="122" ht="14.25">
      <c r="H122" s="524"/>
    </row>
    <row r="123" ht="14.25">
      <c r="H123" s="524"/>
    </row>
    <row r="124" ht="14.25">
      <c r="H124" s="524"/>
    </row>
    <row r="125" ht="14.25">
      <c r="H125" s="524"/>
    </row>
    <row r="126" ht="14.25">
      <c r="H126" s="524"/>
    </row>
    <row r="127" ht="14.25">
      <c r="H127" s="524"/>
    </row>
    <row r="128" ht="14.25">
      <c r="H128" s="524"/>
    </row>
    <row r="129" ht="14.25">
      <c r="H129" s="524"/>
    </row>
    <row r="130" ht="14.25">
      <c r="H130" s="524"/>
    </row>
    <row r="131" ht="14.25">
      <c r="H131" s="524"/>
    </row>
    <row r="132" ht="14.25">
      <c r="H132" s="524"/>
    </row>
    <row r="133" ht="14.25">
      <c r="H133" s="524"/>
    </row>
    <row r="134" ht="14.25">
      <c r="H134" s="524"/>
    </row>
    <row r="135" ht="14.25">
      <c r="H135" s="524"/>
    </row>
    <row r="136" ht="14.25">
      <c r="H136" s="524"/>
    </row>
    <row r="137" ht="14.25">
      <c r="H137" s="524"/>
    </row>
    <row r="138" ht="14.25">
      <c r="H138" s="524"/>
    </row>
  </sheetData>
  <sheetProtection/>
  <mergeCells count="3">
    <mergeCell ref="C28:J28"/>
    <mergeCell ref="A2:C2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3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M12" sqref="M12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30" customWidth="1"/>
    <col min="8" max="8" width="10.421875" style="74" customWidth="1"/>
    <col min="9" max="9" width="8.421875" style="0" customWidth="1"/>
    <col min="10" max="10" width="9.140625" style="0" customWidth="1"/>
  </cols>
  <sheetData>
    <row r="1" spans="1:8" s="23" customFormat="1" ht="20.25">
      <c r="A1" s="22" t="s">
        <v>255</v>
      </c>
      <c r="D1" s="78"/>
      <c r="E1" s="78"/>
      <c r="F1" s="78"/>
      <c r="G1" s="78"/>
      <c r="H1" s="78"/>
    </row>
    <row r="2" spans="1:10" s="25" customFormat="1" ht="15">
      <c r="A2" s="897" t="s">
        <v>206</v>
      </c>
      <c r="B2" s="897"/>
      <c r="C2" s="897"/>
      <c r="D2" s="138" t="s">
        <v>329</v>
      </c>
      <c r="E2" s="138" t="s">
        <v>369</v>
      </c>
      <c r="F2" s="138" t="s">
        <v>392</v>
      </c>
      <c r="G2" s="138" t="s">
        <v>403</v>
      </c>
      <c r="H2" s="138" t="s">
        <v>406</v>
      </c>
      <c r="I2" s="138"/>
      <c r="J2" s="138"/>
    </row>
    <row r="3" spans="4:8" ht="6" customHeight="1">
      <c r="D3" s="171"/>
      <c r="E3" s="171"/>
      <c r="F3" s="644"/>
      <c r="G3" s="644"/>
      <c r="H3" s="67"/>
    </row>
    <row r="4" spans="1:9" s="37" customFormat="1" ht="15">
      <c r="A4" s="36" t="s">
        <v>81</v>
      </c>
      <c r="D4" s="167"/>
      <c r="E4" s="167"/>
      <c r="F4" s="645"/>
      <c r="G4" s="645"/>
      <c r="H4" s="159"/>
      <c r="I4" s="41"/>
    </row>
    <row r="5" spans="1:11" s="37" customFormat="1" ht="15">
      <c r="A5" s="29" t="s">
        <v>54</v>
      </c>
      <c r="D5" s="176"/>
      <c r="E5" s="176"/>
      <c r="F5" s="176"/>
      <c r="G5" s="176"/>
      <c r="H5" s="216"/>
      <c r="I5" s="175"/>
      <c r="J5" s="196"/>
      <c r="K5" s="359"/>
    </row>
    <row r="6" spans="2:10" s="37" customFormat="1" ht="15">
      <c r="B6" s="37" t="s">
        <v>194</v>
      </c>
      <c r="D6" s="165">
        <v>40.44642857142857</v>
      </c>
      <c r="E6" s="165">
        <v>43.67780206056822</v>
      </c>
      <c r="F6" s="165">
        <v>42.84444444444445</v>
      </c>
      <c r="G6" s="165">
        <v>44.65331278890601</v>
      </c>
      <c r="H6" s="862">
        <v>43.846803717262745</v>
      </c>
      <c r="I6" s="41"/>
      <c r="J6" s="212"/>
    </row>
    <row r="7" spans="2:10" s="37" customFormat="1" ht="15">
      <c r="B7" s="37" t="s">
        <v>80</v>
      </c>
      <c r="D7" s="165">
        <v>40.416666666666664</v>
      </c>
      <c r="E7" s="165">
        <v>44.36465813300031</v>
      </c>
      <c r="F7" s="165">
        <v>43.97037037037037</v>
      </c>
      <c r="G7" s="165">
        <v>46.13251155624037</v>
      </c>
      <c r="H7" s="862">
        <v>42.21346099690228</v>
      </c>
      <c r="I7" s="41"/>
      <c r="J7" s="212"/>
    </row>
    <row r="8" spans="2:10" s="37" customFormat="1" ht="15">
      <c r="B8" s="41" t="s">
        <v>302</v>
      </c>
      <c r="D8" s="165">
        <v>7.410714285714286</v>
      </c>
      <c r="E8" s="165">
        <v>3.3406181704651887</v>
      </c>
      <c r="F8" s="165">
        <v>6.637037037037037</v>
      </c>
      <c r="G8" s="165">
        <v>2.8351309707241907</v>
      </c>
      <c r="H8" s="862">
        <v>8.251196845958884</v>
      </c>
      <c r="I8" s="41"/>
      <c r="J8" s="212"/>
    </row>
    <row r="9" spans="2:10" s="37" customFormat="1" ht="15">
      <c r="B9" s="37" t="s">
        <v>23</v>
      </c>
      <c r="D9" s="165">
        <v>11.726190476190476</v>
      </c>
      <c r="E9" s="165">
        <v>8.616921635966282</v>
      </c>
      <c r="F9" s="165">
        <v>6.548148148148149</v>
      </c>
      <c r="G9" s="165">
        <v>6.37904468412943</v>
      </c>
      <c r="H9" s="862">
        <v>5.688538439876091</v>
      </c>
      <c r="I9" s="41"/>
      <c r="J9" s="212"/>
    </row>
    <row r="10" spans="1:10" s="37" customFormat="1" ht="14.25">
      <c r="A10" s="30" t="s">
        <v>53</v>
      </c>
      <c r="D10" s="176"/>
      <c r="E10" s="176"/>
      <c r="F10" s="176"/>
      <c r="G10" s="176"/>
      <c r="H10" s="281"/>
      <c r="I10" s="780"/>
      <c r="J10" s="196"/>
    </row>
    <row r="11" spans="2:10" s="37" customFormat="1" ht="15">
      <c r="B11" s="37" t="s">
        <v>33</v>
      </c>
      <c r="D11" s="165">
        <v>62.023809523809526</v>
      </c>
      <c r="E11" s="165">
        <v>61.72338432719325</v>
      </c>
      <c r="F11" s="128">
        <v>62.281481481481485</v>
      </c>
      <c r="G11" s="128">
        <v>61.972265023112485</v>
      </c>
      <c r="H11" s="789">
        <v>62.968177978034355</v>
      </c>
      <c r="I11" s="41"/>
      <c r="J11" s="212"/>
    </row>
    <row r="12" spans="2:10" s="37" customFormat="1" ht="15">
      <c r="B12" s="37" t="s">
        <v>34</v>
      </c>
      <c r="D12" s="165">
        <v>21.458333333333332</v>
      </c>
      <c r="E12" s="165">
        <v>20.293474867311893</v>
      </c>
      <c r="F12" s="128">
        <v>19.91111111111111</v>
      </c>
      <c r="G12" s="128">
        <v>21.51001540832049</v>
      </c>
      <c r="H12" s="789">
        <v>19.90988453956632</v>
      </c>
      <c r="I12" s="41"/>
      <c r="J12" s="212"/>
    </row>
    <row r="13" spans="2:10" s="37" customFormat="1" ht="15">
      <c r="B13" s="37" t="s">
        <v>48</v>
      </c>
      <c r="D13" s="165">
        <v>8.273809523809524</v>
      </c>
      <c r="E13" s="165">
        <v>9.366219169528566</v>
      </c>
      <c r="F13" s="128">
        <v>8.948148148148148</v>
      </c>
      <c r="G13" s="128">
        <v>7.395993836671804</v>
      </c>
      <c r="H13" s="789">
        <v>7.969586032103633</v>
      </c>
      <c r="I13" s="41"/>
      <c r="J13" s="212"/>
    </row>
    <row r="14" spans="2:10" s="37" customFormat="1" ht="15">
      <c r="B14" s="41" t="s">
        <v>254</v>
      </c>
      <c r="D14" s="165">
        <v>5.684523809523809</v>
      </c>
      <c r="E14" s="165">
        <v>6.150483921323759</v>
      </c>
      <c r="F14" s="128">
        <v>5.896296296296296</v>
      </c>
      <c r="G14" s="128">
        <v>6.317411402157165</v>
      </c>
      <c r="H14" s="789">
        <v>6.533370881441847</v>
      </c>
      <c r="I14" s="41"/>
      <c r="J14" s="212"/>
    </row>
    <row r="15" spans="2:10" s="37" customFormat="1" ht="15">
      <c r="B15" s="37" t="s">
        <v>49</v>
      </c>
      <c r="D15" s="165">
        <v>2.5595238095238093</v>
      </c>
      <c r="E15" s="165">
        <v>2.466437714642523</v>
      </c>
      <c r="F15" s="128">
        <v>2.9629629629629632</v>
      </c>
      <c r="G15" s="128">
        <v>2.8043143297380584</v>
      </c>
      <c r="H15" s="789">
        <v>2.618980568853844</v>
      </c>
      <c r="I15" s="41"/>
      <c r="J15" s="212"/>
    </row>
    <row r="16" spans="4:9" s="37" customFormat="1" ht="15">
      <c r="D16" s="167"/>
      <c r="E16" s="167"/>
      <c r="F16" s="645"/>
      <c r="G16" s="645"/>
      <c r="H16" s="213"/>
      <c r="I16" s="780"/>
    </row>
    <row r="17" spans="1:9" s="37" customFormat="1" ht="15">
      <c r="A17" s="36" t="s">
        <v>82</v>
      </c>
      <c r="D17" s="167"/>
      <c r="E17" s="167"/>
      <c r="F17" s="645"/>
      <c r="G17" s="645"/>
      <c r="H17" s="213"/>
      <c r="I17" s="780"/>
    </row>
    <row r="18" spans="1:9" s="37" customFormat="1" ht="14.25" customHeight="1" hidden="1">
      <c r="A18" s="29" t="s">
        <v>54</v>
      </c>
      <c r="D18" s="182"/>
      <c r="E18" s="182"/>
      <c r="F18" s="646"/>
      <c r="G18" s="646"/>
      <c r="H18" s="721"/>
      <c r="I18" s="780"/>
    </row>
    <row r="19" spans="2:9" s="37" customFormat="1" ht="14.25" customHeight="1" hidden="1">
      <c r="B19" s="37" t="s">
        <v>194</v>
      </c>
      <c r="D19" s="183"/>
      <c r="E19" s="183"/>
      <c r="F19" s="647"/>
      <c r="G19" s="647"/>
      <c r="H19" s="721"/>
      <c r="I19" s="780"/>
    </row>
    <row r="20" spans="2:9" s="37" customFormat="1" ht="14.25" customHeight="1" hidden="1">
      <c r="B20" s="37" t="s">
        <v>80</v>
      </c>
      <c r="D20" s="183"/>
      <c r="E20" s="183"/>
      <c r="F20" s="647"/>
      <c r="G20" s="647"/>
      <c r="H20" s="721"/>
      <c r="I20" s="780"/>
    </row>
    <row r="21" spans="2:9" s="37" customFormat="1" ht="14.25" customHeight="1" hidden="1">
      <c r="B21" s="37" t="s">
        <v>177</v>
      </c>
      <c r="D21" s="183"/>
      <c r="E21" s="183"/>
      <c r="F21" s="647"/>
      <c r="G21" s="647"/>
      <c r="H21" s="721"/>
      <c r="I21" s="780"/>
    </row>
    <row r="22" spans="2:9" s="37" customFormat="1" ht="14.25" customHeight="1" hidden="1">
      <c r="B22" s="37" t="s">
        <v>23</v>
      </c>
      <c r="D22" s="183"/>
      <c r="E22" s="183"/>
      <c r="F22" s="647"/>
      <c r="G22" s="647"/>
      <c r="H22" s="721"/>
      <c r="I22" s="780"/>
    </row>
    <row r="23" spans="1:9" s="37" customFormat="1" ht="14.25">
      <c r="A23" s="30" t="s">
        <v>53</v>
      </c>
      <c r="D23" s="174"/>
      <c r="E23" s="174"/>
      <c r="F23" s="176"/>
      <c r="G23" s="176"/>
      <c r="H23" s="790"/>
      <c r="I23" s="780"/>
    </row>
    <row r="24" spans="2:9" s="37" customFormat="1" ht="15">
      <c r="B24" s="37" t="s">
        <v>33</v>
      </c>
      <c r="D24" s="128">
        <v>61.66995397764629</v>
      </c>
      <c r="E24" s="128">
        <v>67.3469387755102</v>
      </c>
      <c r="F24" s="128">
        <v>70.5590941259731</v>
      </c>
      <c r="G24" s="128">
        <v>68.53677028051554</v>
      </c>
      <c r="H24" s="789">
        <v>67.65596608116293</v>
      </c>
      <c r="I24" s="41"/>
    </row>
    <row r="25" spans="2:9" s="37" customFormat="1" ht="15">
      <c r="B25" s="37" t="s">
        <v>34</v>
      </c>
      <c r="D25" s="128">
        <v>28.66535174227482</v>
      </c>
      <c r="E25" s="128">
        <v>22.157434402332363</v>
      </c>
      <c r="F25" s="128">
        <v>20.73602264685067</v>
      </c>
      <c r="G25" s="128">
        <v>24.94313874147081</v>
      </c>
      <c r="H25" s="789">
        <v>22.410660205935795</v>
      </c>
      <c r="I25" s="41"/>
    </row>
    <row r="26" spans="2:9" s="37" customFormat="1" ht="15">
      <c r="B26" s="37" t="s">
        <v>48</v>
      </c>
      <c r="D26" s="128">
        <v>4.865220249835635</v>
      </c>
      <c r="E26" s="128">
        <v>6.997084548104956</v>
      </c>
      <c r="F26" s="128">
        <v>4.033970276008493</v>
      </c>
      <c r="G26" s="128">
        <v>3.639120545868082</v>
      </c>
      <c r="H26" s="789">
        <v>5.693519079345851</v>
      </c>
      <c r="I26" s="41"/>
    </row>
    <row r="27" spans="2:9" s="37" customFormat="1" ht="15">
      <c r="B27" s="41" t="s">
        <v>254</v>
      </c>
      <c r="D27" s="128">
        <v>1.4464168310322156</v>
      </c>
      <c r="E27" s="128">
        <v>0.6559766763848397</v>
      </c>
      <c r="F27" s="128">
        <v>0</v>
      </c>
      <c r="G27" s="128">
        <v>0.9097801364670205</v>
      </c>
      <c r="H27" s="789">
        <v>1.3325257419745609</v>
      </c>
      <c r="I27" s="41"/>
    </row>
    <row r="28" spans="2:9" s="37" customFormat="1" ht="15">
      <c r="B28" s="37" t="s">
        <v>49</v>
      </c>
      <c r="D28" s="128">
        <v>3.353057199211045</v>
      </c>
      <c r="E28" s="128">
        <v>2.8425655976676385</v>
      </c>
      <c r="F28" s="128">
        <v>4.670912951167728</v>
      </c>
      <c r="G28" s="128">
        <v>1.9711902956785443</v>
      </c>
      <c r="H28" s="789">
        <v>2.9073288915808604</v>
      </c>
      <c r="I28" s="41"/>
    </row>
    <row r="29" spans="4:9" s="37" customFormat="1" ht="15">
      <c r="D29" s="183"/>
      <c r="E29" s="183"/>
      <c r="F29" s="647"/>
      <c r="G29" s="647"/>
      <c r="H29" s="721"/>
      <c r="I29" s="780"/>
    </row>
    <row r="30" spans="1:9" s="37" customFormat="1" ht="15">
      <c r="A30" s="36" t="s">
        <v>243</v>
      </c>
      <c r="D30" s="167"/>
      <c r="E30" s="167"/>
      <c r="F30" s="648"/>
      <c r="G30" s="648"/>
      <c r="H30" s="721"/>
      <c r="I30" s="780"/>
    </row>
    <row r="31" spans="1:9" s="37" customFormat="1" ht="14.25">
      <c r="A31" s="29" t="s">
        <v>54</v>
      </c>
      <c r="D31" s="174"/>
      <c r="E31" s="174"/>
      <c r="F31" s="176"/>
      <c r="G31" s="176"/>
      <c r="H31" s="790"/>
      <c r="I31" s="780"/>
    </row>
    <row r="32" spans="2:10" s="37" customFormat="1" ht="15">
      <c r="B32" s="37" t="s">
        <v>194</v>
      </c>
      <c r="D32" s="128">
        <v>21.479222845817414</v>
      </c>
      <c r="E32" s="128">
        <v>21.400111063536194</v>
      </c>
      <c r="F32" s="128">
        <v>21.496823896380903</v>
      </c>
      <c r="G32" s="128">
        <v>21.16478730735956</v>
      </c>
      <c r="H32" s="789">
        <v>20.857677259625376</v>
      </c>
      <c r="I32" s="119"/>
      <c r="J32" s="41"/>
    </row>
    <row r="33" spans="2:10" s="37" customFormat="1" ht="15">
      <c r="B33" s="37" t="s">
        <v>80</v>
      </c>
      <c r="D33" s="128">
        <v>47.55447988032054</v>
      </c>
      <c r="E33" s="128">
        <v>48.31899541722681</v>
      </c>
      <c r="F33" s="128">
        <v>48.4857807136771</v>
      </c>
      <c r="G33" s="128">
        <v>48.22884437731865</v>
      </c>
      <c r="H33" s="789">
        <v>48.10149000189752</v>
      </c>
      <c r="I33" s="119"/>
      <c r="J33" s="41"/>
    </row>
    <row r="34" spans="2:10" s="37" customFormat="1" ht="15">
      <c r="B34" s="41" t="s">
        <v>302</v>
      </c>
      <c r="D34" s="128">
        <v>20.406681467788506</v>
      </c>
      <c r="E34" s="128">
        <v>20.10044331926653</v>
      </c>
      <c r="F34" s="128">
        <v>19.399309031992228</v>
      </c>
      <c r="G34" s="128">
        <v>19.913999149522706</v>
      </c>
      <c r="H34" s="789">
        <v>20.019517308057214</v>
      </c>
      <c r="I34" s="119"/>
      <c r="J34" s="41"/>
    </row>
    <row r="35" spans="2:10" s="37" customFormat="1" ht="15">
      <c r="B35" s="37" t="s">
        <v>23</v>
      </c>
      <c r="D35" s="128">
        <v>10.5596158060735</v>
      </c>
      <c r="E35" s="128">
        <v>10.1804501999705</v>
      </c>
      <c r="F35" s="128">
        <v>10.618086357949768</v>
      </c>
      <c r="G35" s="128">
        <v>10.692369165799082</v>
      </c>
      <c r="H35" s="789">
        <v>11.021315430419893</v>
      </c>
      <c r="I35" s="119"/>
      <c r="J35" s="41"/>
    </row>
    <row r="36" spans="1:9" s="37" customFormat="1" ht="14.25">
      <c r="A36" s="30" t="s">
        <v>53</v>
      </c>
      <c r="D36" s="174">
        <v>524735</v>
      </c>
      <c r="E36" s="174">
        <v>534829</v>
      </c>
      <c r="F36" s="176">
        <v>536349</v>
      </c>
      <c r="G36" s="176">
        <v>545576</v>
      </c>
      <c r="H36" s="790">
        <v>553355</v>
      </c>
      <c r="I36" s="780"/>
    </row>
    <row r="37" spans="2:9" s="37" customFormat="1" ht="15">
      <c r="B37" s="37" t="s">
        <v>33</v>
      </c>
      <c r="D37" s="128">
        <v>64.86969613233346</v>
      </c>
      <c r="E37" s="165">
        <v>64.53950702000078</v>
      </c>
      <c r="F37" s="128">
        <v>64.12913979517069</v>
      </c>
      <c r="G37" s="128">
        <v>64.14156781090077</v>
      </c>
      <c r="H37" s="789">
        <v>64.54156915542464</v>
      </c>
      <c r="I37" s="379"/>
    </row>
    <row r="38" spans="2:9" s="37" customFormat="1" ht="15">
      <c r="B38" s="37" t="s">
        <v>34</v>
      </c>
      <c r="D38" s="128">
        <v>15.954338856756268</v>
      </c>
      <c r="E38" s="165">
        <v>16.45553999502645</v>
      </c>
      <c r="F38" s="128">
        <v>17.217707127262287</v>
      </c>
      <c r="G38" s="128">
        <v>16.592188805959207</v>
      </c>
      <c r="H38" s="789">
        <v>16.316108104200737</v>
      </c>
      <c r="I38" s="379"/>
    </row>
    <row r="39" spans="2:9" s="37" customFormat="1" ht="15">
      <c r="B39" s="37" t="s">
        <v>48</v>
      </c>
      <c r="D39" s="128">
        <v>9.879653539405604</v>
      </c>
      <c r="E39" s="165">
        <v>9.614848858233191</v>
      </c>
      <c r="F39" s="128">
        <v>9.340187079681327</v>
      </c>
      <c r="G39" s="128">
        <v>9.399790313356892</v>
      </c>
      <c r="H39" s="789">
        <v>8.998744025083354</v>
      </c>
      <c r="I39" s="379"/>
    </row>
    <row r="40" spans="2:9" s="37" customFormat="1" ht="15">
      <c r="B40" s="41" t="s">
        <v>254</v>
      </c>
      <c r="D40" s="128">
        <v>4.042230840328928</v>
      </c>
      <c r="E40" s="165">
        <v>4.31446312746691</v>
      </c>
      <c r="F40" s="128">
        <v>4.3068971882114075</v>
      </c>
      <c r="G40" s="128">
        <v>4.327902986934909</v>
      </c>
      <c r="H40" s="789">
        <v>4.503618834202276</v>
      </c>
      <c r="I40" s="379"/>
    </row>
    <row r="41" spans="2:9" s="37" customFormat="1" ht="15">
      <c r="B41" s="37" t="s">
        <v>49</v>
      </c>
      <c r="D41" s="128">
        <v>5.254080631175737</v>
      </c>
      <c r="E41" s="165">
        <v>5.0756409992726645</v>
      </c>
      <c r="F41" s="128">
        <v>5.006068809674298</v>
      </c>
      <c r="G41" s="128">
        <v>5.538550082848219</v>
      </c>
      <c r="H41" s="863">
        <v>5.639959881088993</v>
      </c>
      <c r="I41" s="379"/>
    </row>
    <row r="42" spans="4:9" s="37" customFormat="1" ht="15">
      <c r="D42" s="167"/>
      <c r="E42" s="167"/>
      <c r="F42" s="645"/>
      <c r="G42" s="645"/>
      <c r="H42" s="213"/>
      <c r="I42" s="41"/>
    </row>
    <row r="43" spans="4:9" ht="12.75">
      <c r="D43" s="171"/>
      <c r="E43" s="171"/>
      <c r="F43" s="644"/>
      <c r="G43" s="644"/>
      <c r="H43" s="214"/>
      <c r="I43" s="113"/>
    </row>
    <row r="44" spans="4:9" ht="12.75">
      <c r="D44" s="171"/>
      <c r="E44" s="171"/>
      <c r="F44" s="644"/>
      <c r="G44" s="644"/>
      <c r="H44" s="214"/>
      <c r="I44" s="113"/>
    </row>
    <row r="45" spans="4:9" ht="12.75">
      <c r="D45" s="171"/>
      <c r="E45" s="171"/>
      <c r="F45" s="644"/>
      <c r="G45" s="644"/>
      <c r="H45" s="214"/>
      <c r="I45" s="113"/>
    </row>
    <row r="46" spans="1:9" ht="12.75">
      <c r="A46" s="195"/>
      <c r="D46" s="171"/>
      <c r="E46" s="171"/>
      <c r="F46" s="644"/>
      <c r="G46" s="644"/>
      <c r="H46" s="214"/>
      <c r="I46" s="113"/>
    </row>
    <row r="47" spans="1:8" ht="12.75">
      <c r="A47" s="113"/>
      <c r="D47" s="171"/>
      <c r="E47" s="171"/>
      <c r="F47" s="644"/>
      <c r="G47" s="644"/>
      <c r="H47" s="214"/>
    </row>
    <row r="48" spans="1:8" ht="12.75">
      <c r="A48" s="113"/>
      <c r="D48" s="172"/>
      <c r="E48" s="172"/>
      <c r="F48" s="649"/>
      <c r="G48" s="649"/>
      <c r="H48" s="214"/>
    </row>
    <row r="49" spans="4:8" ht="12.75">
      <c r="D49" s="172"/>
      <c r="E49" s="172"/>
      <c r="F49" s="649"/>
      <c r="G49" s="649"/>
      <c r="H49" s="214"/>
    </row>
    <row r="50" spans="4:8" ht="12.75">
      <c r="D50" s="172"/>
      <c r="E50" s="172"/>
      <c r="F50" s="649"/>
      <c r="G50" s="649"/>
      <c r="H50" s="214"/>
    </row>
    <row r="51" spans="4:8" ht="12.75">
      <c r="D51" s="172"/>
      <c r="E51" s="172"/>
      <c r="F51" s="649"/>
      <c r="G51" s="649"/>
      <c r="H51" s="214"/>
    </row>
    <row r="52" spans="4:8" ht="12.75">
      <c r="D52" s="172"/>
      <c r="E52" s="172"/>
      <c r="F52" s="649"/>
      <c r="G52" s="649"/>
      <c r="H52" s="214"/>
    </row>
    <row r="53" spans="4:8" ht="12.75">
      <c r="D53" s="172"/>
      <c r="E53" s="172"/>
      <c r="F53" s="649"/>
      <c r="G53" s="649"/>
      <c r="H53" s="214"/>
    </row>
    <row r="54" spans="4:8" ht="12.75">
      <c r="D54" s="172"/>
      <c r="E54" s="172"/>
      <c r="F54" s="649"/>
      <c r="G54" s="649"/>
      <c r="H54" s="214"/>
    </row>
    <row r="55" spans="4:8" ht="12.75">
      <c r="D55" s="172"/>
      <c r="E55" s="172"/>
      <c r="F55" s="649"/>
      <c r="G55" s="649"/>
      <c r="H55" s="214"/>
    </row>
    <row r="56" spans="4:8" ht="12.75">
      <c r="D56" s="172"/>
      <c r="E56" s="172"/>
      <c r="F56" s="649"/>
      <c r="G56" s="649"/>
      <c r="H56" s="214"/>
    </row>
    <row r="57" spans="2:8" ht="12.75">
      <c r="B57" s="113"/>
      <c r="D57" s="172"/>
      <c r="E57" s="172"/>
      <c r="F57" s="649"/>
      <c r="G57" s="649"/>
      <c r="H57" s="214"/>
    </row>
    <row r="58" spans="4:8" ht="12.75">
      <c r="D58" s="172"/>
      <c r="E58" s="172"/>
      <c r="F58" s="649"/>
      <c r="G58" s="649"/>
      <c r="H58" s="214"/>
    </row>
    <row r="59" spans="4:8" ht="12.75">
      <c r="D59" s="172"/>
      <c r="E59" s="172"/>
      <c r="F59" s="649"/>
      <c r="G59" s="649"/>
      <c r="H59" s="214"/>
    </row>
    <row r="60" spans="4:8" ht="12.75">
      <c r="D60" s="172"/>
      <c r="E60" s="172"/>
      <c r="F60" s="649"/>
      <c r="G60" s="649"/>
      <c r="H60" s="214"/>
    </row>
    <row r="61" spans="4:8" ht="12.75">
      <c r="D61" s="172"/>
      <c r="E61" s="172"/>
      <c r="F61" s="649"/>
      <c r="G61" s="649"/>
      <c r="H61" s="214"/>
    </row>
    <row r="62" spans="4:8" ht="12.75">
      <c r="D62" s="172"/>
      <c r="E62" s="172"/>
      <c r="F62" s="649"/>
      <c r="G62" s="649"/>
      <c r="H62" s="214"/>
    </row>
    <row r="63" spans="4:8" ht="12.75">
      <c r="D63" s="172"/>
      <c r="E63" s="172"/>
      <c r="F63" s="649"/>
      <c r="G63" s="649"/>
      <c r="H63" s="214"/>
    </row>
    <row r="64" spans="4:8" ht="12.75">
      <c r="D64" s="172"/>
      <c r="E64" s="172"/>
      <c r="F64" s="649"/>
      <c r="G64" s="649"/>
      <c r="H64" s="214"/>
    </row>
    <row r="65" spans="4:8" ht="12.75">
      <c r="D65" s="172"/>
      <c r="E65" s="172"/>
      <c r="F65" s="649"/>
      <c r="G65" s="649"/>
      <c r="H65" s="214"/>
    </row>
    <row r="66" spans="4:8" ht="12.75">
      <c r="D66" s="172"/>
      <c r="E66" s="172"/>
      <c r="F66" s="649"/>
      <c r="G66" s="649"/>
      <c r="H66" s="214"/>
    </row>
    <row r="67" spans="4:8" ht="12.75">
      <c r="D67" s="172"/>
      <c r="E67" s="172"/>
      <c r="F67" s="649"/>
      <c r="G67" s="649"/>
      <c r="H67" s="214"/>
    </row>
    <row r="68" spans="4:8" ht="12.75">
      <c r="D68" s="172"/>
      <c r="E68" s="172"/>
      <c r="F68" s="649"/>
      <c r="G68" s="649"/>
      <c r="H68" s="214"/>
    </row>
    <row r="69" spans="4:8" ht="12.75">
      <c r="D69" s="172"/>
      <c r="E69" s="172"/>
      <c r="F69" s="649"/>
      <c r="G69" s="649"/>
      <c r="H69" s="214"/>
    </row>
    <row r="70" spans="4:8" ht="12.75">
      <c r="D70" s="172"/>
      <c r="E70" s="172"/>
      <c r="F70" s="649"/>
      <c r="G70" s="649"/>
      <c r="H70" s="214"/>
    </row>
    <row r="71" spans="4:8" ht="12.75">
      <c r="D71" s="172"/>
      <c r="E71" s="172"/>
      <c r="F71" s="649"/>
      <c r="G71" s="649"/>
      <c r="H71" s="214"/>
    </row>
    <row r="72" spans="4:8" ht="12.75">
      <c r="D72" s="172"/>
      <c r="E72" s="172"/>
      <c r="F72" s="649"/>
      <c r="G72" s="649"/>
      <c r="H72" s="214"/>
    </row>
    <row r="73" spans="4:8" ht="12.75">
      <c r="D73" s="172"/>
      <c r="E73" s="172"/>
      <c r="F73" s="649"/>
      <c r="G73" s="649"/>
      <c r="H73" s="214"/>
    </row>
    <row r="74" spans="4:8" ht="12.75">
      <c r="D74" s="172"/>
      <c r="E74" s="172"/>
      <c r="F74" s="649"/>
      <c r="G74" s="649"/>
      <c r="H74" s="214"/>
    </row>
    <row r="75" spans="4:8" ht="12.75">
      <c r="D75" s="172"/>
      <c r="E75" s="172"/>
      <c r="F75" s="649"/>
      <c r="G75" s="649"/>
      <c r="H75" s="214"/>
    </row>
    <row r="76" spans="4:8" ht="12.75">
      <c r="D76" s="172"/>
      <c r="E76" s="172"/>
      <c r="F76" s="649"/>
      <c r="G76" s="649"/>
      <c r="H76" s="214"/>
    </row>
    <row r="77" spans="4:8" ht="12.75">
      <c r="D77" s="172"/>
      <c r="E77" s="172"/>
      <c r="F77" s="649"/>
      <c r="G77" s="649"/>
      <c r="H77" s="214"/>
    </row>
    <row r="78" spans="4:8" ht="12.75">
      <c r="D78" s="172"/>
      <c r="E78" s="172"/>
      <c r="F78" s="649"/>
      <c r="G78" s="649"/>
      <c r="H78" s="214"/>
    </row>
    <row r="79" spans="4:8" ht="12.75">
      <c r="D79" s="172"/>
      <c r="E79" s="172"/>
      <c r="F79" s="649"/>
      <c r="G79" s="649"/>
      <c r="H79" s="214"/>
    </row>
    <row r="80" spans="4:8" ht="12.75">
      <c r="D80" s="172"/>
      <c r="E80" s="172"/>
      <c r="F80" s="649"/>
      <c r="G80" s="649"/>
      <c r="H80" s="214"/>
    </row>
    <row r="81" spans="6:8" ht="12.75">
      <c r="F81" s="74"/>
      <c r="G81" s="74"/>
      <c r="H81" s="214"/>
    </row>
    <row r="82" spans="6:8" ht="12.75">
      <c r="F82" s="74"/>
      <c r="G82" s="74"/>
      <c r="H82" s="214"/>
    </row>
    <row r="83" spans="6:8" ht="12.75">
      <c r="F83" s="74"/>
      <c r="G83" s="74"/>
      <c r="H83" s="214"/>
    </row>
    <row r="84" spans="6:8" ht="12.75">
      <c r="F84" s="74"/>
      <c r="G84" s="74"/>
      <c r="H84" s="214"/>
    </row>
    <row r="85" spans="6:8" ht="12.75">
      <c r="F85" s="74"/>
      <c r="G85" s="74"/>
      <c r="H85" s="214"/>
    </row>
    <row r="86" spans="6:8" ht="12.75">
      <c r="F86" s="74"/>
      <c r="G86" s="74"/>
      <c r="H86" s="214"/>
    </row>
    <row r="87" spans="6:8" ht="12.75">
      <c r="F87" s="74"/>
      <c r="G87" s="74"/>
      <c r="H87" s="214"/>
    </row>
    <row r="88" spans="6:8" ht="12.75">
      <c r="F88" s="74"/>
      <c r="G88" s="74"/>
      <c r="H88" s="214"/>
    </row>
    <row r="89" spans="6:8" ht="12.75">
      <c r="F89" s="74"/>
      <c r="G89" s="74"/>
      <c r="H89" s="214"/>
    </row>
    <row r="90" spans="6:8" ht="12.75">
      <c r="F90" s="74"/>
      <c r="G90" s="74"/>
      <c r="H90" s="214"/>
    </row>
    <row r="91" spans="6:8" ht="12.75">
      <c r="F91" s="74"/>
      <c r="G91" s="74"/>
      <c r="H91" s="214"/>
    </row>
    <row r="92" spans="6:8" ht="12.75">
      <c r="F92" s="74"/>
      <c r="G92" s="74"/>
      <c r="H92" s="214"/>
    </row>
    <row r="93" spans="6:8" ht="12.75">
      <c r="F93" s="74"/>
      <c r="G93" s="74"/>
      <c r="H93" s="214"/>
    </row>
    <row r="94" spans="6:8" ht="12.75">
      <c r="F94" s="74"/>
      <c r="G94" s="74"/>
      <c r="H94" s="214"/>
    </row>
    <row r="95" spans="6:8" ht="12.75">
      <c r="F95" s="74"/>
      <c r="G95" s="74"/>
      <c r="H95" s="214"/>
    </row>
    <row r="96" spans="6:8" ht="12.75">
      <c r="F96" s="74"/>
      <c r="G96" s="74"/>
      <c r="H96" s="214"/>
    </row>
    <row r="97" spans="6:8" ht="12.75">
      <c r="F97" s="74"/>
      <c r="G97" s="74"/>
      <c r="H97" s="214"/>
    </row>
    <row r="98" spans="6:8" ht="12.75">
      <c r="F98" s="74"/>
      <c r="G98" s="74"/>
      <c r="H98" s="214"/>
    </row>
    <row r="99" spans="6:8" ht="12.75">
      <c r="F99" s="74"/>
      <c r="G99" s="74"/>
      <c r="H99" s="214"/>
    </row>
    <row r="100" spans="6:8" ht="12.75">
      <c r="F100" s="74"/>
      <c r="G100" s="74"/>
      <c r="H100" s="214"/>
    </row>
    <row r="101" spans="6:8" ht="12.75">
      <c r="F101" s="74"/>
      <c r="G101" s="74"/>
      <c r="H101" s="214"/>
    </row>
    <row r="102" spans="6:8" ht="12.75">
      <c r="F102" s="74"/>
      <c r="G102" s="74"/>
      <c r="H102" s="214"/>
    </row>
    <row r="103" spans="6:8" ht="12.75">
      <c r="F103" s="74"/>
      <c r="G103" s="74"/>
      <c r="H103" s="214"/>
    </row>
    <row r="104" spans="6:8" ht="12.75">
      <c r="F104" s="74"/>
      <c r="G104" s="74"/>
      <c r="H104" s="214"/>
    </row>
    <row r="105" spans="6:8" ht="12.75">
      <c r="F105" s="74"/>
      <c r="G105" s="74"/>
      <c r="H105" s="214"/>
    </row>
    <row r="106" spans="6:8" ht="12.75">
      <c r="F106" s="74"/>
      <c r="G106" s="74"/>
      <c r="H106" s="214"/>
    </row>
    <row r="107" spans="6:8" ht="12.75">
      <c r="F107" s="74"/>
      <c r="G107" s="74"/>
      <c r="H107" s="214"/>
    </row>
    <row r="108" spans="6:8" ht="12.75">
      <c r="F108" s="74"/>
      <c r="G108" s="74"/>
      <c r="H108" s="214"/>
    </row>
    <row r="109" spans="6:8" ht="12.75">
      <c r="F109" s="74"/>
      <c r="G109" s="74"/>
      <c r="H109" s="214"/>
    </row>
    <row r="110" spans="6:8" ht="12.75">
      <c r="F110" s="74"/>
      <c r="G110" s="74"/>
      <c r="H110" s="214"/>
    </row>
    <row r="111" spans="6:8" ht="12.75">
      <c r="F111" s="74"/>
      <c r="G111" s="74"/>
      <c r="H111" s="214"/>
    </row>
    <row r="112" spans="6:8" ht="12.75">
      <c r="F112" s="74"/>
      <c r="G112" s="74"/>
      <c r="H112" s="214"/>
    </row>
    <row r="113" spans="6:8" ht="12.75">
      <c r="F113" s="74"/>
      <c r="G113" s="74"/>
      <c r="H113" s="214"/>
    </row>
    <row r="114" spans="6:8" ht="12.75">
      <c r="F114" s="74"/>
      <c r="G114" s="74"/>
      <c r="H114" s="214"/>
    </row>
    <row r="115" spans="6:8" ht="12.75">
      <c r="F115" s="74"/>
      <c r="G115" s="74"/>
      <c r="H115" s="214"/>
    </row>
    <row r="116" spans="6:8" ht="12.75">
      <c r="F116" s="74"/>
      <c r="G116" s="74"/>
      <c r="H116" s="214"/>
    </row>
    <row r="117" spans="6:8" ht="12.75">
      <c r="F117" s="74"/>
      <c r="G117" s="74"/>
      <c r="H117" s="214"/>
    </row>
    <row r="118" spans="6:8" ht="12.75">
      <c r="F118" s="74"/>
      <c r="G118" s="74"/>
      <c r="H118" s="214"/>
    </row>
    <row r="119" spans="6:8" ht="12.75">
      <c r="F119" s="74"/>
      <c r="G119" s="74"/>
      <c r="H119" s="214"/>
    </row>
    <row r="120" spans="6:8" ht="12.75">
      <c r="F120" s="74"/>
      <c r="G120" s="74"/>
      <c r="H120" s="214"/>
    </row>
    <row r="121" spans="6:8" ht="12.75">
      <c r="F121" s="74"/>
      <c r="G121" s="74"/>
      <c r="H121" s="214"/>
    </row>
    <row r="122" spans="6:8" ht="12.75">
      <c r="F122" s="74"/>
      <c r="G122" s="74"/>
      <c r="H122" s="214"/>
    </row>
    <row r="123" spans="6:8" ht="12.75">
      <c r="F123" s="74"/>
      <c r="G123" s="74"/>
      <c r="H123" s="214"/>
    </row>
    <row r="124" spans="6:8" ht="12.75">
      <c r="F124" s="74"/>
      <c r="G124" s="74"/>
      <c r="H124" s="215"/>
    </row>
    <row r="125" spans="6:8" ht="12.75">
      <c r="F125" s="74"/>
      <c r="G125" s="74"/>
      <c r="H125" s="215"/>
    </row>
    <row r="126" spans="6:8" ht="12.75">
      <c r="F126" s="74"/>
      <c r="G126" s="74"/>
      <c r="H126" s="215"/>
    </row>
    <row r="127" spans="6:8" ht="12.75">
      <c r="F127" s="74"/>
      <c r="G127" s="74"/>
      <c r="H127" s="215"/>
    </row>
    <row r="128" spans="6:8" ht="12.75">
      <c r="F128" s="74"/>
      <c r="G128" s="74"/>
      <c r="H128" s="215"/>
    </row>
    <row r="129" spans="6:8" ht="12.75">
      <c r="F129" s="74"/>
      <c r="G129" s="74"/>
      <c r="H129" s="215"/>
    </row>
    <row r="130" spans="6:8" ht="12.75">
      <c r="F130" s="74"/>
      <c r="G130" s="74"/>
      <c r="H130" s="215"/>
    </row>
    <row r="131" spans="6:8" ht="12.75">
      <c r="F131" s="74"/>
      <c r="G131" s="74"/>
      <c r="H131" s="215"/>
    </row>
    <row r="132" spans="6:8" ht="12.75">
      <c r="F132" s="74"/>
      <c r="G132" s="74"/>
      <c r="H132" s="215"/>
    </row>
    <row r="133" spans="6:8" ht="12.75">
      <c r="F133" s="74"/>
      <c r="G133" s="74"/>
      <c r="H133" s="215"/>
    </row>
    <row r="134" spans="6:8" ht="12.75">
      <c r="F134" s="74"/>
      <c r="G134" s="74"/>
      <c r="H134" s="215"/>
    </row>
    <row r="135" spans="6:8" ht="12.75">
      <c r="F135" s="74"/>
      <c r="G135" s="74"/>
      <c r="H135" s="215"/>
    </row>
    <row r="136" spans="6:8" ht="12.75">
      <c r="F136" s="74"/>
      <c r="G136" s="74"/>
      <c r="H136" s="215"/>
    </row>
    <row r="137" spans="6:8" ht="12.75">
      <c r="F137" s="74"/>
      <c r="G137" s="74"/>
      <c r="H137" s="215"/>
    </row>
    <row r="138" spans="6:8" ht="12.75">
      <c r="F138" s="74"/>
      <c r="G138" s="74"/>
      <c r="H138" s="215"/>
    </row>
    <row r="139" spans="6:8" ht="12.75">
      <c r="F139" s="74"/>
      <c r="G139" s="74"/>
      <c r="H139" s="215"/>
    </row>
    <row r="140" spans="6:8" ht="12.75">
      <c r="F140" s="74"/>
      <c r="G140" s="74"/>
      <c r="H140" s="215"/>
    </row>
    <row r="141" spans="6:8" ht="12.75">
      <c r="F141" s="74"/>
      <c r="G141" s="74"/>
      <c r="H141" s="215"/>
    </row>
    <row r="142" spans="6:8" ht="12.75">
      <c r="F142" s="74"/>
      <c r="G142" s="74"/>
      <c r="H142" s="215"/>
    </row>
    <row r="143" spans="6:8" ht="12.75">
      <c r="F143" s="74"/>
      <c r="G143" s="74"/>
      <c r="H143" s="21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O21" sqref="O21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6.00390625" style="1" customWidth="1"/>
    <col min="4" max="7" width="10.00390625" style="58" customWidth="1"/>
    <col min="8" max="8" width="10.00390625" style="59" customWidth="1"/>
    <col min="9" max="9" width="12.57421875" style="69" customWidth="1"/>
    <col min="10" max="10" width="12.140625" style="69" customWidth="1"/>
    <col min="11" max="11" width="9.8515625" style="58" customWidth="1"/>
    <col min="12" max="12" width="9.421875" style="10" bestFit="1" customWidth="1"/>
    <col min="13" max="16384" width="9.140625" style="10" customWidth="1"/>
  </cols>
  <sheetData>
    <row r="1" spans="1:11" s="23" customFormat="1" ht="20.25">
      <c r="A1" s="22" t="s">
        <v>194</v>
      </c>
      <c r="D1" s="60"/>
      <c r="E1" s="60"/>
      <c r="F1" s="60"/>
      <c r="G1" s="60"/>
      <c r="H1" s="529"/>
      <c r="I1" s="529"/>
      <c r="J1" s="529"/>
      <c r="K1" s="60"/>
    </row>
    <row r="2" spans="1:11" s="25" customFormat="1" ht="45">
      <c r="A2" s="897" t="s">
        <v>52</v>
      </c>
      <c r="B2" s="897"/>
      <c r="C2" s="897"/>
      <c r="D2" s="138" t="s">
        <v>329</v>
      </c>
      <c r="E2" s="138" t="s">
        <v>369</v>
      </c>
      <c r="F2" s="266" t="s">
        <v>392</v>
      </c>
      <c r="G2" s="266" t="s">
        <v>403</v>
      </c>
      <c r="H2" s="266" t="s">
        <v>406</v>
      </c>
      <c r="I2" s="138" t="s">
        <v>407</v>
      </c>
      <c r="J2" s="138" t="s">
        <v>408</v>
      </c>
      <c r="K2" s="138"/>
    </row>
    <row r="3" spans="1:11" s="13" customFormat="1" ht="6.75" customHeight="1">
      <c r="A3" s="28"/>
      <c r="B3" s="14"/>
      <c r="D3" s="79"/>
      <c r="E3" s="79"/>
      <c r="F3" s="79"/>
      <c r="G3" s="79"/>
      <c r="H3" s="71"/>
      <c r="I3" s="50"/>
      <c r="J3" s="50"/>
      <c r="K3" s="7"/>
    </row>
    <row r="4" spans="1:11" s="13" customFormat="1" ht="14.25" customHeight="1">
      <c r="A4" s="28" t="s">
        <v>341</v>
      </c>
      <c r="B4" s="14"/>
      <c r="D4" s="7"/>
      <c r="E4" s="7"/>
      <c r="F4" s="7"/>
      <c r="G4" s="7"/>
      <c r="H4" s="61"/>
      <c r="I4" s="69"/>
      <c r="J4" s="69"/>
      <c r="K4" s="58"/>
    </row>
    <row r="5" spans="2:14" ht="13.5" customHeight="1">
      <c r="B5" s="675" t="s">
        <v>2</v>
      </c>
      <c r="C5" s="10"/>
      <c r="D5" s="58">
        <v>793</v>
      </c>
      <c r="E5" s="58">
        <v>872</v>
      </c>
      <c r="F5" s="58">
        <v>932</v>
      </c>
      <c r="G5" s="58">
        <v>999</v>
      </c>
      <c r="H5" s="59">
        <v>996</v>
      </c>
      <c r="I5" s="69">
        <v>-0.30030030030030463</v>
      </c>
      <c r="J5" s="69">
        <v>25.598991172761654</v>
      </c>
      <c r="L5" s="371"/>
      <c r="M5" s="371"/>
      <c r="N5" s="368"/>
    </row>
    <row r="6" spans="2:14" ht="14.25">
      <c r="B6" s="673" t="s">
        <v>137</v>
      </c>
      <c r="C6" s="657"/>
      <c r="D6" s="58">
        <v>449</v>
      </c>
      <c r="E6" s="58">
        <v>419</v>
      </c>
      <c r="F6" s="58">
        <v>406</v>
      </c>
      <c r="G6" s="58">
        <v>353</v>
      </c>
      <c r="H6" s="59">
        <v>439</v>
      </c>
      <c r="I6" s="69">
        <v>24.362606232294624</v>
      </c>
      <c r="J6" s="69">
        <v>-2.2271714922049046</v>
      </c>
      <c r="L6" s="371"/>
      <c r="M6" s="371"/>
      <c r="N6" s="368"/>
    </row>
    <row r="7" spans="2:14" ht="14.25">
      <c r="B7" s="673" t="s">
        <v>178</v>
      </c>
      <c r="C7" s="657"/>
      <c r="D7" s="58">
        <v>117</v>
      </c>
      <c r="E7" s="58">
        <v>108</v>
      </c>
      <c r="F7" s="58">
        <v>108</v>
      </c>
      <c r="G7" s="58">
        <v>97</v>
      </c>
      <c r="H7" s="59">
        <v>122</v>
      </c>
      <c r="I7" s="69">
        <v>25.773195876288657</v>
      </c>
      <c r="J7" s="69">
        <v>4.2735042735042805</v>
      </c>
      <c r="L7" s="371"/>
      <c r="M7" s="371"/>
      <c r="N7" s="368"/>
    </row>
    <row r="8" spans="2:14" ht="14.25">
      <c r="B8" s="674" t="s">
        <v>3</v>
      </c>
      <c r="C8" s="10"/>
      <c r="D8" s="58">
        <v>1359</v>
      </c>
      <c r="E8" s="58">
        <v>1399</v>
      </c>
      <c r="F8" s="58">
        <v>1446</v>
      </c>
      <c r="G8" s="58">
        <v>1449</v>
      </c>
      <c r="H8" s="59">
        <v>1557</v>
      </c>
      <c r="I8" s="69">
        <v>7.453416149068315</v>
      </c>
      <c r="J8" s="69">
        <v>14.569536423841068</v>
      </c>
      <c r="L8" s="371"/>
      <c r="M8" s="371"/>
      <c r="N8" s="368"/>
    </row>
    <row r="9" spans="2:14" ht="14.25">
      <c r="B9" s="48" t="s">
        <v>0</v>
      </c>
      <c r="C9" s="10"/>
      <c r="D9" s="58">
        <v>685</v>
      </c>
      <c r="E9" s="58">
        <v>748</v>
      </c>
      <c r="F9" s="58">
        <v>792</v>
      </c>
      <c r="G9" s="58">
        <v>806</v>
      </c>
      <c r="H9" s="59">
        <v>792</v>
      </c>
      <c r="I9" s="69">
        <v>-1.7369727047146455</v>
      </c>
      <c r="J9" s="69">
        <v>15.62043795620438</v>
      </c>
      <c r="L9" s="371"/>
      <c r="M9" s="371"/>
      <c r="N9" s="368"/>
    </row>
    <row r="10" spans="2:14" ht="14.25">
      <c r="B10" s="48" t="s">
        <v>5</v>
      </c>
      <c r="C10" s="10"/>
      <c r="D10" s="58">
        <v>47</v>
      </c>
      <c r="E10" s="58">
        <v>58</v>
      </c>
      <c r="F10" s="58">
        <v>69</v>
      </c>
      <c r="G10" s="58">
        <v>54</v>
      </c>
      <c r="H10" s="59">
        <v>43</v>
      </c>
      <c r="I10" s="69">
        <v>-20.370370370370374</v>
      </c>
      <c r="J10" s="69">
        <v>-8.510638297872342</v>
      </c>
      <c r="L10" s="371"/>
      <c r="M10" s="371"/>
      <c r="N10" s="368"/>
    </row>
    <row r="11" spans="2:14" ht="14.25">
      <c r="B11" s="49" t="s">
        <v>6</v>
      </c>
      <c r="C11" s="10"/>
      <c r="D11" s="58">
        <v>627</v>
      </c>
      <c r="E11" s="58">
        <v>593</v>
      </c>
      <c r="F11" s="58">
        <v>585</v>
      </c>
      <c r="G11" s="58">
        <v>589</v>
      </c>
      <c r="H11" s="59">
        <v>722</v>
      </c>
      <c r="I11" s="69">
        <v>22.580645161290324</v>
      </c>
      <c r="J11" s="69">
        <v>15.15151515151516</v>
      </c>
      <c r="L11" s="371"/>
      <c r="M11" s="371"/>
      <c r="N11" s="368"/>
    </row>
    <row r="12" spans="8:13" ht="14.25">
      <c r="H12" s="179"/>
      <c r="I12" s="778"/>
      <c r="J12" s="778"/>
      <c r="M12" s="279"/>
    </row>
    <row r="13" spans="1:13" s="13" customFormat="1" ht="14.25" customHeight="1">
      <c r="A13" s="28" t="s">
        <v>351</v>
      </c>
      <c r="B13" s="14"/>
      <c r="D13" s="170"/>
      <c r="E13" s="170"/>
      <c r="F13" s="246"/>
      <c r="G13" s="246"/>
      <c r="H13" s="179"/>
      <c r="I13" s="779"/>
      <c r="J13" s="779"/>
      <c r="K13" s="7"/>
      <c r="M13" s="318"/>
    </row>
    <row r="14" spans="2:15" ht="14.25">
      <c r="B14" s="48" t="s">
        <v>235</v>
      </c>
      <c r="C14" s="10"/>
      <c r="D14" s="58">
        <v>112709</v>
      </c>
      <c r="E14" s="58">
        <v>114454</v>
      </c>
      <c r="F14" s="58">
        <v>115298</v>
      </c>
      <c r="G14" s="58">
        <v>115470</v>
      </c>
      <c r="H14" s="59">
        <v>115417</v>
      </c>
      <c r="I14" s="69">
        <v>-0.045899367801160995</v>
      </c>
      <c r="J14" s="69">
        <v>2.402647525929602</v>
      </c>
      <c r="L14" s="412"/>
      <c r="M14" s="412"/>
      <c r="N14" s="412"/>
      <c r="O14" s="412"/>
    </row>
    <row r="15" spans="2:15" ht="14.25">
      <c r="B15" s="48" t="s">
        <v>8</v>
      </c>
      <c r="C15" s="10"/>
      <c r="D15" s="58">
        <v>210042</v>
      </c>
      <c r="E15" s="58">
        <v>213520</v>
      </c>
      <c r="F15" s="58">
        <v>214907</v>
      </c>
      <c r="G15" s="58">
        <v>212853</v>
      </c>
      <c r="H15" s="59">
        <v>216224</v>
      </c>
      <c r="I15" s="69">
        <v>1.5837220992891865</v>
      </c>
      <c r="J15" s="69">
        <v>2.94322087963359</v>
      </c>
      <c r="L15" s="412"/>
      <c r="M15" s="412"/>
      <c r="N15" s="412"/>
      <c r="O15" s="412"/>
    </row>
    <row r="16" spans="2:15" ht="14.25">
      <c r="B16" s="48" t="s">
        <v>45</v>
      </c>
      <c r="C16" s="10"/>
      <c r="D16" s="58">
        <v>23</v>
      </c>
      <c r="E16" s="58">
        <v>19</v>
      </c>
      <c r="F16" s="58">
        <v>25</v>
      </c>
      <c r="G16" s="58">
        <v>40</v>
      </c>
      <c r="H16" s="59">
        <v>20</v>
      </c>
      <c r="I16" s="69">
        <v>-50</v>
      </c>
      <c r="J16" s="69">
        <v>-13.043478260869568</v>
      </c>
      <c r="L16" s="412"/>
      <c r="M16" s="412"/>
      <c r="N16" s="412"/>
      <c r="O16" s="412"/>
    </row>
    <row r="17" spans="2:15" ht="14.25">
      <c r="B17" s="48" t="s">
        <v>46</v>
      </c>
      <c r="C17" s="10"/>
      <c r="D17" s="58">
        <v>13</v>
      </c>
      <c r="E17" s="58">
        <v>10</v>
      </c>
      <c r="F17" s="58">
        <v>12</v>
      </c>
      <c r="G17" s="58">
        <v>10</v>
      </c>
      <c r="H17" s="59">
        <v>12</v>
      </c>
      <c r="I17" s="69">
        <v>19.999999999999996</v>
      </c>
      <c r="J17" s="69">
        <v>-7.692307692307687</v>
      </c>
      <c r="L17" s="412"/>
      <c r="M17" s="412"/>
      <c r="N17" s="412"/>
      <c r="O17" s="412"/>
    </row>
    <row r="18" spans="2:14" ht="14.25">
      <c r="B18" s="19"/>
      <c r="L18" s="279"/>
      <c r="M18" s="279"/>
      <c r="N18" s="279"/>
    </row>
    <row r="19" spans="4:14" ht="15">
      <c r="D19" s="76"/>
      <c r="E19" s="76"/>
      <c r="F19" s="7"/>
      <c r="G19" s="7"/>
      <c r="H19" s="61"/>
      <c r="L19" s="279"/>
      <c r="M19" s="279"/>
      <c r="N19" s="279"/>
    </row>
    <row r="20" spans="2:14" ht="14.25">
      <c r="B20" s="195" t="s">
        <v>248</v>
      </c>
      <c r="C20" s="708" t="s">
        <v>423</v>
      </c>
      <c r="D20" s="76"/>
      <c r="E20" s="76"/>
      <c r="F20" s="190"/>
      <c r="G20" s="190"/>
      <c r="H20" s="179"/>
      <c r="L20" s="279"/>
      <c r="M20" s="279"/>
      <c r="N20" s="279"/>
    </row>
    <row r="21" spans="4:8" ht="14.25">
      <c r="D21" s="76"/>
      <c r="E21" s="76"/>
      <c r="F21" s="190"/>
      <c r="G21" s="190"/>
      <c r="H21" s="179"/>
    </row>
    <row r="22" spans="4:8" ht="14.25">
      <c r="D22" s="155"/>
      <c r="E22" s="155"/>
      <c r="F22" s="190"/>
      <c r="G22" s="190"/>
      <c r="H22" s="179"/>
    </row>
    <row r="23" spans="4:8" ht="14.25">
      <c r="D23" s="155"/>
      <c r="E23" s="155"/>
      <c r="F23" s="190"/>
      <c r="G23" s="190"/>
      <c r="H23" s="179"/>
    </row>
    <row r="24" spans="4:8" ht="14.25">
      <c r="D24" s="155"/>
      <c r="E24" s="155"/>
      <c r="F24" s="190"/>
      <c r="G24" s="190"/>
      <c r="H24" s="179"/>
    </row>
    <row r="25" spans="4:8" ht="14.25">
      <c r="D25" s="155"/>
      <c r="E25" s="155"/>
      <c r="F25" s="190"/>
      <c r="G25" s="190"/>
      <c r="H25" s="179"/>
    </row>
    <row r="26" spans="4:8" ht="14.25">
      <c r="D26" s="155"/>
      <c r="E26" s="155"/>
      <c r="F26" s="190"/>
      <c r="G26" s="190"/>
      <c r="H26" s="179"/>
    </row>
    <row r="27" spans="4:8" ht="14.25">
      <c r="D27" s="155"/>
      <c r="E27" s="155"/>
      <c r="F27" s="190"/>
      <c r="G27" s="190"/>
      <c r="H27" s="179"/>
    </row>
    <row r="28" spans="4:8" ht="14.25">
      <c r="D28" s="155"/>
      <c r="E28" s="155"/>
      <c r="F28" s="190"/>
      <c r="G28" s="190"/>
      <c r="H28" s="179"/>
    </row>
    <row r="29" spans="4:8" ht="14.25">
      <c r="D29" s="155"/>
      <c r="E29" s="155"/>
      <c r="F29" s="190"/>
      <c r="G29" s="190"/>
      <c r="H29" s="179"/>
    </row>
    <row r="30" spans="4:8" ht="14.25">
      <c r="D30" s="155"/>
      <c r="E30" s="155"/>
      <c r="F30" s="190"/>
      <c r="G30" s="190"/>
      <c r="H30" s="179"/>
    </row>
    <row r="31" spans="4:8" ht="14.25">
      <c r="D31" s="155"/>
      <c r="E31" s="155"/>
      <c r="F31" s="190"/>
      <c r="G31" s="190"/>
      <c r="H31" s="179"/>
    </row>
    <row r="32" spans="4:8" ht="14.25">
      <c r="D32" s="155"/>
      <c r="E32" s="155"/>
      <c r="F32" s="190"/>
      <c r="G32" s="190"/>
      <c r="H32" s="179"/>
    </row>
    <row r="33" spans="6:8" ht="14.25">
      <c r="F33" s="190"/>
      <c r="G33" s="190"/>
      <c r="H33" s="179"/>
    </row>
    <row r="34" spans="6:8" ht="14.25">
      <c r="F34" s="190"/>
      <c r="G34" s="190"/>
      <c r="H34" s="179"/>
    </row>
    <row r="35" spans="6:8" ht="14.25">
      <c r="F35" s="190"/>
      <c r="G35" s="190"/>
      <c r="H35" s="179"/>
    </row>
    <row r="36" spans="6:8" ht="14.25">
      <c r="F36" s="190"/>
      <c r="G36" s="190"/>
      <c r="H36" s="179"/>
    </row>
    <row r="37" spans="6:8" ht="14.25">
      <c r="F37" s="190"/>
      <c r="G37" s="190"/>
      <c r="H37" s="179"/>
    </row>
    <row r="38" spans="6:8" ht="14.25">
      <c r="F38" s="190"/>
      <c r="G38" s="190"/>
      <c r="H38" s="179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190"/>
      <c r="G140" s="190"/>
      <c r="H140" s="179"/>
    </row>
    <row r="141" spans="6:8" ht="14.25">
      <c r="F141" s="190"/>
      <c r="G141" s="190"/>
      <c r="H141" s="179"/>
    </row>
    <row r="142" spans="6:8" ht="14.25">
      <c r="F142" s="586"/>
      <c r="G142" s="586"/>
      <c r="H142" s="188"/>
    </row>
    <row r="143" spans="6:8" ht="14.25">
      <c r="F143" s="586"/>
      <c r="G143" s="586"/>
      <c r="H143" s="188"/>
    </row>
    <row r="144" spans="6:8" ht="14.25">
      <c r="F144" s="586"/>
      <c r="G144" s="586"/>
      <c r="H144" s="188"/>
    </row>
    <row r="145" spans="6:8" ht="14.25">
      <c r="F145" s="586"/>
      <c r="G145" s="586"/>
      <c r="H145" s="188"/>
    </row>
    <row r="146" spans="6:8" ht="14.25">
      <c r="F146" s="586"/>
      <c r="G146" s="586"/>
      <c r="H146" s="188"/>
    </row>
    <row r="147" spans="6:8" ht="14.25">
      <c r="F147" s="586"/>
      <c r="G147" s="586"/>
      <c r="H147" s="188"/>
    </row>
    <row r="148" spans="6:8" ht="14.25">
      <c r="F148" s="586"/>
      <c r="G148" s="586"/>
      <c r="H148" s="188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P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D2" sqref="D2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57421875" style="1" customWidth="1"/>
    <col min="4" max="5" width="9.8515625" style="58" customWidth="1"/>
    <col min="6" max="7" width="11.00390625" style="58" customWidth="1"/>
    <col min="8" max="8" width="9.8515625" style="59" customWidth="1"/>
    <col min="9" max="9" width="8.140625" style="58" bestFit="1" customWidth="1"/>
    <col min="10" max="11" width="8.140625" style="58" customWidth="1"/>
    <col min="12" max="13" width="9.140625" style="10" customWidth="1"/>
    <col min="14" max="15" width="0" style="10" hidden="1" customWidth="1"/>
    <col min="16" max="16384" width="9.140625" style="10" customWidth="1"/>
  </cols>
  <sheetData>
    <row r="1" spans="1:11" s="23" customFormat="1" ht="20.25">
      <c r="A1" s="22" t="s">
        <v>176</v>
      </c>
      <c r="D1" s="60"/>
      <c r="E1" s="60"/>
      <c r="F1" s="60"/>
      <c r="G1" s="60"/>
      <c r="H1" s="60"/>
      <c r="I1" s="60"/>
      <c r="J1" s="60"/>
      <c r="K1" s="60"/>
    </row>
    <row r="2" spans="1:11" s="25" customFormat="1" ht="60.75" customHeight="1">
      <c r="A2" s="897" t="s">
        <v>52</v>
      </c>
      <c r="B2" s="897"/>
      <c r="C2" s="897"/>
      <c r="D2" s="138" t="s">
        <v>329</v>
      </c>
      <c r="E2" s="138" t="s">
        <v>369</v>
      </c>
      <c r="F2" s="266" t="s">
        <v>392</v>
      </c>
      <c r="G2" s="266" t="s">
        <v>403</v>
      </c>
      <c r="H2" s="266" t="s">
        <v>406</v>
      </c>
      <c r="I2" s="138" t="s">
        <v>407</v>
      </c>
      <c r="J2" s="138" t="s">
        <v>408</v>
      </c>
      <c r="K2" s="138"/>
    </row>
    <row r="3" spans="1:11" s="13" customFormat="1" ht="7.5" customHeight="1">
      <c r="A3" s="43"/>
      <c r="B3" s="14"/>
      <c r="D3" s="7"/>
      <c r="E3" s="7"/>
      <c r="F3" s="587"/>
      <c r="G3" s="587"/>
      <c r="H3" s="181"/>
      <c r="I3" s="7"/>
      <c r="J3" s="7"/>
      <c r="K3" s="7"/>
    </row>
    <row r="4" spans="1:11" s="13" customFormat="1" ht="14.25" customHeight="1">
      <c r="A4" s="43" t="s">
        <v>341</v>
      </c>
      <c r="B4" s="14"/>
      <c r="D4" s="7"/>
      <c r="E4" s="7"/>
      <c r="F4" s="7"/>
      <c r="G4" s="7"/>
      <c r="H4" s="61"/>
      <c r="I4" s="7"/>
      <c r="J4" s="7"/>
      <c r="K4" s="7"/>
    </row>
    <row r="5" spans="2:15" ht="14.25">
      <c r="B5" s="48" t="s">
        <v>2</v>
      </c>
      <c r="C5" s="10"/>
      <c r="D5" s="58">
        <v>940</v>
      </c>
      <c r="E5" s="58">
        <v>1008</v>
      </c>
      <c r="F5" s="69">
        <v>1068</v>
      </c>
      <c r="G5" s="69">
        <v>1100</v>
      </c>
      <c r="H5" s="59">
        <v>1079</v>
      </c>
      <c r="I5" s="69">
        <v>-1.9090909090909047</v>
      </c>
      <c r="J5" s="69">
        <v>14.787234042553198</v>
      </c>
      <c r="M5" s="371"/>
      <c r="N5" s="371"/>
      <c r="O5" s="368"/>
    </row>
    <row r="6" spans="2:15" ht="14.25">
      <c r="B6" s="673" t="s">
        <v>137</v>
      </c>
      <c r="C6" s="657"/>
      <c r="D6" s="58">
        <v>281</v>
      </c>
      <c r="E6" s="58">
        <v>278</v>
      </c>
      <c r="F6" s="69">
        <v>287</v>
      </c>
      <c r="G6" s="69">
        <v>279</v>
      </c>
      <c r="H6" s="59">
        <v>284</v>
      </c>
      <c r="I6" s="69">
        <v>1.7921146953405076</v>
      </c>
      <c r="J6" s="69">
        <v>1.067615658362997</v>
      </c>
      <c r="M6" s="371"/>
      <c r="N6" s="371"/>
      <c r="O6" s="368"/>
    </row>
    <row r="7" spans="2:15" ht="14.25">
      <c r="B7" s="673" t="s">
        <v>178</v>
      </c>
      <c r="C7" s="657"/>
      <c r="D7" s="58">
        <v>137</v>
      </c>
      <c r="E7" s="58">
        <v>135</v>
      </c>
      <c r="F7" s="69">
        <v>129</v>
      </c>
      <c r="G7" s="69">
        <v>118</v>
      </c>
      <c r="H7" s="59">
        <v>136</v>
      </c>
      <c r="I7" s="69">
        <v>15.254237288135597</v>
      </c>
      <c r="J7" s="69">
        <v>-0.7299270072992692</v>
      </c>
      <c r="M7" s="371"/>
      <c r="N7" s="371"/>
      <c r="O7" s="368"/>
    </row>
    <row r="8" spans="2:15" ht="14.25">
      <c r="B8" s="674" t="s">
        <v>3</v>
      </c>
      <c r="C8" s="10"/>
      <c r="D8" s="58">
        <v>1358</v>
      </c>
      <c r="E8" s="58">
        <v>1421</v>
      </c>
      <c r="F8" s="69">
        <v>1484</v>
      </c>
      <c r="G8" s="69">
        <v>1497</v>
      </c>
      <c r="H8" s="59">
        <v>1499</v>
      </c>
      <c r="I8" s="69">
        <v>0.13360053440214514</v>
      </c>
      <c r="J8" s="69">
        <v>10.382916053019153</v>
      </c>
      <c r="M8" s="371"/>
      <c r="N8" s="371"/>
      <c r="O8" s="368"/>
    </row>
    <row r="9" spans="2:15" ht="14.25">
      <c r="B9" s="48" t="s">
        <v>0</v>
      </c>
      <c r="C9" s="10"/>
      <c r="D9" s="58">
        <v>441</v>
      </c>
      <c r="E9" s="58">
        <v>456</v>
      </c>
      <c r="F9" s="69">
        <v>461</v>
      </c>
      <c r="G9" s="69">
        <v>481</v>
      </c>
      <c r="H9" s="59">
        <v>472</v>
      </c>
      <c r="I9" s="69">
        <v>-1.8711018711018657</v>
      </c>
      <c r="J9" s="69">
        <v>7.029478458049887</v>
      </c>
      <c r="M9" s="371"/>
      <c r="N9" s="371"/>
      <c r="O9" s="368"/>
    </row>
    <row r="10" spans="2:15" ht="14.25">
      <c r="B10" s="48" t="s">
        <v>5</v>
      </c>
      <c r="C10" s="10"/>
      <c r="D10" s="58">
        <v>85</v>
      </c>
      <c r="E10" s="58">
        <v>74</v>
      </c>
      <c r="F10" s="69">
        <v>187</v>
      </c>
      <c r="G10" s="69">
        <v>204</v>
      </c>
      <c r="H10" s="59">
        <v>15</v>
      </c>
      <c r="I10" s="69">
        <v>-92.64705882352942</v>
      </c>
      <c r="J10" s="69">
        <v>-82.35294117647058</v>
      </c>
      <c r="M10" s="371"/>
      <c r="N10" s="371"/>
      <c r="O10" s="368"/>
    </row>
    <row r="11" spans="2:15" ht="14.25">
      <c r="B11" s="49" t="s">
        <v>6</v>
      </c>
      <c r="C11" s="10"/>
      <c r="D11" s="58">
        <v>832</v>
      </c>
      <c r="E11" s="204">
        <v>891</v>
      </c>
      <c r="F11" s="69">
        <v>836</v>
      </c>
      <c r="G11" s="69">
        <v>812</v>
      </c>
      <c r="H11" s="59">
        <v>1012</v>
      </c>
      <c r="I11" s="69">
        <v>24.630541871921174</v>
      </c>
      <c r="J11" s="69">
        <v>21.634615384615373</v>
      </c>
      <c r="M11" s="371"/>
      <c r="N11" s="371"/>
      <c r="O11" s="368"/>
    </row>
    <row r="12" spans="3:14" ht="14.25">
      <c r="C12" s="10"/>
      <c r="F12" s="372"/>
      <c r="G12" s="372"/>
      <c r="H12" s="179"/>
      <c r="I12" s="778"/>
      <c r="J12" s="778"/>
      <c r="K12" s="320"/>
      <c r="N12" s="279"/>
    </row>
    <row r="13" spans="1:14" s="13" customFormat="1" ht="14.25" customHeight="1">
      <c r="A13" s="43" t="s">
        <v>351</v>
      </c>
      <c r="B13" s="14"/>
      <c r="D13" s="7"/>
      <c r="E13" s="7"/>
      <c r="F13" s="382"/>
      <c r="G13" s="382"/>
      <c r="H13" s="181"/>
      <c r="I13" s="779"/>
      <c r="J13" s="778"/>
      <c r="K13" s="320"/>
      <c r="N13" s="318"/>
    </row>
    <row r="14" spans="2:16" ht="14.25">
      <c r="B14" s="48" t="s">
        <v>235</v>
      </c>
      <c r="C14" s="10"/>
      <c r="D14" s="58">
        <v>249535</v>
      </c>
      <c r="E14" s="58">
        <v>258424</v>
      </c>
      <c r="F14" s="69">
        <v>260053</v>
      </c>
      <c r="G14" s="69">
        <v>263125</v>
      </c>
      <c r="H14" s="59">
        <v>266172</v>
      </c>
      <c r="I14" s="69">
        <v>1.1580047505938218</v>
      </c>
      <c r="J14" s="69">
        <v>6.6672009938485655</v>
      </c>
      <c r="L14" s="317"/>
      <c r="M14" s="412"/>
      <c r="N14" s="412">
        <f>(H14-G14)/G14*100</f>
        <v>1.1580047505938242</v>
      </c>
      <c r="O14" s="412">
        <f>(H14-D14)/D14*100</f>
        <v>6.667200993848558</v>
      </c>
      <c r="P14" s="412"/>
    </row>
    <row r="15" spans="2:16" ht="14.25">
      <c r="B15" s="48" t="s">
        <v>8</v>
      </c>
      <c r="C15" s="10"/>
      <c r="D15" s="58">
        <v>176463</v>
      </c>
      <c r="E15" s="58">
        <v>187926</v>
      </c>
      <c r="F15" s="69">
        <v>189435</v>
      </c>
      <c r="G15" s="69">
        <v>191287</v>
      </c>
      <c r="H15" s="59">
        <v>189741</v>
      </c>
      <c r="I15" s="69">
        <v>-0.8082096535572236</v>
      </c>
      <c r="J15" s="69">
        <v>7.524523554512852</v>
      </c>
      <c r="L15" s="317"/>
      <c r="M15" s="412"/>
      <c r="N15" s="412">
        <f>(H15-G15)/G15*100</f>
        <v>-0.8082096535572203</v>
      </c>
      <c r="O15" s="412">
        <f>(H15-D15)/D15*100</f>
        <v>7.524523554512844</v>
      </c>
      <c r="P15" s="412"/>
    </row>
    <row r="16" spans="2:16" s="690" customFormat="1" ht="14.25">
      <c r="B16" s="48" t="s">
        <v>45</v>
      </c>
      <c r="D16" s="58">
        <v>4</v>
      </c>
      <c r="E16" s="58">
        <v>2</v>
      </c>
      <c r="F16" s="69">
        <v>5</v>
      </c>
      <c r="G16" s="69">
        <v>6</v>
      </c>
      <c r="H16" s="59">
        <v>4</v>
      </c>
      <c r="I16" s="69">
        <v>-33.333333333333336</v>
      </c>
      <c r="J16" s="69">
        <v>0</v>
      </c>
      <c r="K16" s="58"/>
      <c r="L16" s="660"/>
      <c r="M16" s="412"/>
      <c r="N16" s="412">
        <f>(H16-G16)/G16*100</f>
        <v>-33.33333333333333</v>
      </c>
      <c r="O16" s="412">
        <f>(H16-D16)/D16*100</f>
        <v>0</v>
      </c>
      <c r="P16" s="412"/>
    </row>
    <row r="17" spans="2:16" s="690" customFormat="1" ht="14.25">
      <c r="B17" s="48" t="s">
        <v>46</v>
      </c>
      <c r="D17" s="58">
        <v>3</v>
      </c>
      <c r="E17" s="58">
        <v>2</v>
      </c>
      <c r="F17" s="69">
        <v>3</v>
      </c>
      <c r="G17" s="69">
        <v>3</v>
      </c>
      <c r="H17" s="59">
        <v>3</v>
      </c>
      <c r="I17" s="69">
        <v>0</v>
      </c>
      <c r="J17" s="69">
        <v>0</v>
      </c>
      <c r="K17" s="58"/>
      <c r="L17" s="660"/>
      <c r="M17" s="412"/>
      <c r="N17" s="412">
        <f>(H17-G17)/G17*100</f>
        <v>0</v>
      </c>
      <c r="O17" s="412">
        <f>(H17-D17)/D17*100</f>
        <v>0</v>
      </c>
      <c r="P17" s="412"/>
    </row>
    <row r="18" spans="3:16" ht="14.25">
      <c r="C18" s="10"/>
      <c r="F18" s="69"/>
      <c r="G18" s="69"/>
      <c r="I18" s="69"/>
      <c r="J18" s="69"/>
      <c r="N18" s="412"/>
      <c r="O18" s="412"/>
      <c r="P18" s="412"/>
    </row>
    <row r="20" spans="6:8" ht="14.25">
      <c r="F20" s="190"/>
      <c r="G20" s="190"/>
      <c r="H20" s="179"/>
    </row>
    <row r="21" spans="6:8" ht="14.25">
      <c r="F21" s="190"/>
      <c r="G21" s="190"/>
      <c r="H21" s="179"/>
    </row>
    <row r="22" spans="4:8" ht="14.25">
      <c r="D22" s="155"/>
      <c r="E22" s="155"/>
      <c r="F22" s="190"/>
      <c r="G22" s="190"/>
      <c r="H22" s="179"/>
    </row>
    <row r="23" spans="4:8" ht="14.25">
      <c r="D23" s="155"/>
      <c r="E23" s="155"/>
      <c r="F23" s="190"/>
      <c r="G23" s="190"/>
      <c r="H23" s="179"/>
    </row>
    <row r="24" spans="4:8" ht="14.25">
      <c r="D24" s="155"/>
      <c r="E24" s="155"/>
      <c r="F24" s="190"/>
      <c r="G24" s="190"/>
      <c r="H24" s="179"/>
    </row>
    <row r="25" spans="4:8" ht="14.25">
      <c r="D25" s="155"/>
      <c r="E25" s="155"/>
      <c r="F25" s="190"/>
      <c r="G25" s="190"/>
      <c r="H25" s="179"/>
    </row>
    <row r="26" spans="6:8" ht="14.25">
      <c r="F26" s="190"/>
      <c r="G26" s="190"/>
      <c r="H26" s="179"/>
    </row>
    <row r="27" spans="6:8" ht="14.25">
      <c r="F27" s="190"/>
      <c r="G27" s="190"/>
      <c r="H27" s="179"/>
    </row>
    <row r="28" spans="6:8" ht="14.25">
      <c r="F28" s="190"/>
      <c r="G28" s="190"/>
      <c r="H28" s="179"/>
    </row>
    <row r="29" spans="2:8" ht="14.25">
      <c r="B29" s="168"/>
      <c r="F29" s="190"/>
      <c r="G29" s="190"/>
      <c r="H29" s="179"/>
    </row>
    <row r="30" spans="2:8" ht="14.25">
      <c r="B30" s="168"/>
      <c r="F30" s="190"/>
      <c r="G30" s="190"/>
      <c r="H30" s="179"/>
    </row>
    <row r="31" spans="6:8" ht="14.25">
      <c r="F31" s="190"/>
      <c r="G31" s="190"/>
      <c r="H31" s="179"/>
    </row>
    <row r="32" spans="6:8" ht="14.25">
      <c r="F32" s="190"/>
      <c r="G32" s="190"/>
      <c r="H32" s="179"/>
    </row>
    <row r="33" spans="6:8" ht="14.25">
      <c r="F33" s="190"/>
      <c r="G33" s="190"/>
      <c r="H33" s="179"/>
    </row>
    <row r="34" spans="6:8" ht="14.25">
      <c r="F34" s="190"/>
      <c r="G34" s="190"/>
      <c r="H34" s="179"/>
    </row>
    <row r="35" spans="6:8" ht="14.25">
      <c r="F35" s="190"/>
      <c r="G35" s="190"/>
      <c r="H35" s="179"/>
    </row>
    <row r="36" spans="6:8" ht="14.25">
      <c r="F36" s="190"/>
      <c r="G36" s="190"/>
      <c r="H36" s="179"/>
    </row>
    <row r="37" spans="6:8" ht="14.25">
      <c r="F37" s="190"/>
      <c r="G37" s="190"/>
      <c r="H37" s="179"/>
    </row>
    <row r="38" spans="6:8" ht="14.25">
      <c r="F38" s="190"/>
      <c r="G38" s="190"/>
      <c r="H38" s="179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190"/>
      <c r="G140" s="190"/>
      <c r="H140" s="179"/>
    </row>
    <row r="141" spans="6:8" ht="14.25">
      <c r="F141" s="190"/>
      <c r="G141" s="190"/>
      <c r="H141" s="179"/>
    </row>
    <row r="142" spans="6:8" ht="14.25">
      <c r="F142" s="586"/>
      <c r="G142" s="586"/>
      <c r="H142" s="188"/>
    </row>
    <row r="143" spans="6:8" ht="14.25">
      <c r="F143" s="586"/>
      <c r="G143" s="586"/>
      <c r="H143" s="188"/>
    </row>
    <row r="144" spans="6:8" ht="14.25">
      <c r="F144" s="586"/>
      <c r="G144" s="586"/>
      <c r="H144" s="188"/>
    </row>
    <row r="145" spans="6:8" ht="14.25">
      <c r="F145" s="586"/>
      <c r="G145" s="586"/>
      <c r="H145" s="188"/>
    </row>
    <row r="146" spans="6:8" ht="14.25">
      <c r="F146" s="586"/>
      <c r="G146" s="586"/>
      <c r="H146" s="188"/>
    </row>
    <row r="147" spans="6:8" ht="14.25">
      <c r="F147" s="586"/>
      <c r="G147" s="586"/>
      <c r="H147" s="188"/>
    </row>
    <row r="148" spans="6:8" ht="14.25">
      <c r="F148" s="586"/>
      <c r="G148" s="586"/>
      <c r="H148" s="188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O148"/>
  <sheetViews>
    <sheetView zoomScale="80" zoomScaleNormal="80" zoomScaleSheetLayoutView="85" zoomScalePageLayoutView="0" workbookViewId="0" topLeftCell="A1">
      <selection activeCell="D2" sqref="D2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3.00390625" style="1" customWidth="1"/>
    <col min="4" max="7" width="10.28125" style="58" customWidth="1"/>
    <col min="8" max="8" width="10.28125" style="59" customWidth="1"/>
    <col min="9" max="9" width="8.8515625" style="69" bestFit="1" customWidth="1"/>
    <col min="10" max="10" width="9.28125" style="69" customWidth="1"/>
    <col min="11" max="11" width="8.8515625" style="58" customWidth="1"/>
    <col min="12" max="13" width="9.140625" style="10" customWidth="1"/>
    <col min="14" max="16384" width="9.140625" style="10" customWidth="1"/>
  </cols>
  <sheetData>
    <row r="1" spans="1:11" s="23" customFormat="1" ht="20.25">
      <c r="A1" s="22" t="s">
        <v>302</v>
      </c>
      <c r="D1" s="60"/>
      <c r="E1" s="60"/>
      <c r="F1" s="60"/>
      <c r="G1" s="60"/>
      <c r="H1" s="60"/>
      <c r="I1" s="650"/>
      <c r="J1" s="650"/>
      <c r="K1" s="60"/>
    </row>
    <row r="2" spans="1:11" s="25" customFormat="1" ht="53.25" customHeight="1">
      <c r="A2" s="897" t="s">
        <v>52</v>
      </c>
      <c r="B2" s="897"/>
      <c r="C2" s="897"/>
      <c r="D2" s="138" t="s">
        <v>329</v>
      </c>
      <c r="E2" s="138" t="s">
        <v>369</v>
      </c>
      <c r="F2" s="266" t="s">
        <v>392</v>
      </c>
      <c r="G2" s="266" t="s">
        <v>403</v>
      </c>
      <c r="H2" s="266" t="s">
        <v>406</v>
      </c>
      <c r="I2" s="138" t="s">
        <v>407</v>
      </c>
      <c r="J2" s="138" t="s">
        <v>408</v>
      </c>
      <c r="K2" s="138"/>
    </row>
    <row r="3" spans="1:11" s="13" customFormat="1" ht="6" customHeight="1">
      <c r="A3" s="43"/>
      <c r="B3" s="14"/>
      <c r="D3" s="154"/>
      <c r="E3" s="154"/>
      <c r="F3" s="587"/>
      <c r="G3" s="587"/>
      <c r="H3" s="181"/>
      <c r="I3" s="50"/>
      <c r="J3" s="50"/>
      <c r="K3" s="7"/>
    </row>
    <row r="4" spans="1:11" s="13" customFormat="1" ht="14.25" customHeight="1">
      <c r="A4" s="43" t="s">
        <v>341</v>
      </c>
      <c r="B4" s="14"/>
      <c r="D4" s="7"/>
      <c r="E4" s="7"/>
      <c r="F4" s="7"/>
      <c r="G4" s="7"/>
      <c r="H4" s="61"/>
      <c r="I4" s="50"/>
      <c r="J4" s="50"/>
      <c r="K4" s="7"/>
    </row>
    <row r="5" spans="2:13" ht="14.25">
      <c r="B5" s="48" t="s">
        <v>2</v>
      </c>
      <c r="C5" s="10"/>
      <c r="D5" s="58">
        <v>125</v>
      </c>
      <c r="E5" s="58">
        <v>91</v>
      </c>
      <c r="F5" s="58">
        <v>61</v>
      </c>
      <c r="G5" s="58">
        <v>42</v>
      </c>
      <c r="H5" s="59">
        <v>12</v>
      </c>
      <c r="I5" s="69">
        <v>-71.42857142857143</v>
      </c>
      <c r="J5" s="69">
        <v>-90.4</v>
      </c>
      <c r="L5" s="371"/>
      <c r="M5" s="368"/>
    </row>
    <row r="6" spans="2:13" ht="14.25">
      <c r="B6" s="673" t="s">
        <v>137</v>
      </c>
      <c r="C6" s="657"/>
      <c r="D6" s="164">
        <v>0</v>
      </c>
      <c r="E6" s="164">
        <v>0</v>
      </c>
      <c r="F6" s="164">
        <v>0</v>
      </c>
      <c r="G6" s="164">
        <v>0</v>
      </c>
      <c r="H6" s="788">
        <v>0</v>
      </c>
      <c r="I6" s="69">
        <v>0</v>
      </c>
      <c r="J6" s="69">
        <v>0</v>
      </c>
      <c r="L6" s="371"/>
      <c r="M6" s="368"/>
    </row>
    <row r="7" spans="2:13" ht="14.25">
      <c r="B7" s="673" t="s">
        <v>178</v>
      </c>
      <c r="C7" s="657"/>
      <c r="D7" s="58">
        <v>124</v>
      </c>
      <c r="E7" s="58">
        <v>16</v>
      </c>
      <c r="F7" s="58">
        <v>163</v>
      </c>
      <c r="G7" s="58">
        <v>50</v>
      </c>
      <c r="H7" s="59">
        <v>281</v>
      </c>
      <c r="I7" s="69" t="s">
        <v>437</v>
      </c>
      <c r="J7" s="69" t="s">
        <v>437</v>
      </c>
      <c r="L7" s="371"/>
      <c r="M7" s="368"/>
    </row>
    <row r="8" spans="2:13" ht="14.25">
      <c r="B8" s="48" t="s">
        <v>3</v>
      </c>
      <c r="C8" s="10"/>
      <c r="D8" s="58">
        <v>249</v>
      </c>
      <c r="E8" s="58">
        <v>107</v>
      </c>
      <c r="F8" s="58">
        <v>224</v>
      </c>
      <c r="G8" s="58">
        <v>92</v>
      </c>
      <c r="H8" s="59">
        <v>293</v>
      </c>
      <c r="I8" s="69" t="s">
        <v>437</v>
      </c>
      <c r="J8" s="69">
        <v>17.670682730923694</v>
      </c>
      <c r="L8" s="371"/>
      <c r="M8" s="368"/>
    </row>
    <row r="9" spans="2:13" ht="14.25">
      <c r="B9" s="48" t="s">
        <v>0</v>
      </c>
      <c r="C9" s="10"/>
      <c r="D9" s="58">
        <v>143</v>
      </c>
      <c r="E9" s="58">
        <v>156</v>
      </c>
      <c r="F9" s="58">
        <v>153</v>
      </c>
      <c r="G9" s="58">
        <v>150</v>
      </c>
      <c r="H9" s="59">
        <v>143</v>
      </c>
      <c r="I9" s="69">
        <v>-4.666666666666663</v>
      </c>
      <c r="J9" s="69">
        <v>0</v>
      </c>
      <c r="L9" s="371"/>
      <c r="M9" s="368"/>
    </row>
    <row r="10" spans="2:13" ht="14.25">
      <c r="B10" s="48" t="s">
        <v>5</v>
      </c>
      <c r="C10" s="10"/>
      <c r="D10" s="69">
        <v>-6</v>
      </c>
      <c r="E10" s="69">
        <v>1</v>
      </c>
      <c r="F10" s="69">
        <v>-11</v>
      </c>
      <c r="G10" s="69">
        <v>-4</v>
      </c>
      <c r="H10" s="658">
        <v>-2</v>
      </c>
      <c r="I10" s="69">
        <v>50</v>
      </c>
      <c r="J10" s="69">
        <v>66.66666666666667</v>
      </c>
      <c r="K10" s="164"/>
      <c r="L10" s="371"/>
      <c r="M10" s="368"/>
    </row>
    <row r="11" spans="2:13" ht="14.25">
      <c r="B11" s="49" t="s">
        <v>6</v>
      </c>
      <c r="C11" s="10"/>
      <c r="D11" s="58">
        <v>112</v>
      </c>
      <c r="E11" s="69">
        <v>-50</v>
      </c>
      <c r="F11" s="69">
        <v>82</v>
      </c>
      <c r="G11" s="58">
        <v>-54</v>
      </c>
      <c r="H11" s="854">
        <v>152</v>
      </c>
      <c r="I11" s="69" t="s">
        <v>327</v>
      </c>
      <c r="J11" s="69">
        <v>35.71428571428572</v>
      </c>
      <c r="L11" s="371"/>
      <c r="M11" s="368"/>
    </row>
    <row r="12" spans="3:12" ht="14.25">
      <c r="C12" s="10"/>
      <c r="H12" s="188"/>
      <c r="I12" s="803"/>
      <c r="J12" s="803"/>
      <c r="L12" s="279"/>
    </row>
    <row r="13" spans="1:12" s="13" customFormat="1" ht="14.25" customHeight="1">
      <c r="A13" s="43" t="s">
        <v>351</v>
      </c>
      <c r="B13" s="14"/>
      <c r="D13" s="7"/>
      <c r="E13" s="7"/>
      <c r="F13" s="265"/>
      <c r="G13" s="265"/>
      <c r="H13" s="189"/>
      <c r="I13" s="802"/>
      <c r="J13" s="803"/>
      <c r="K13" s="320"/>
      <c r="L13" s="318"/>
    </row>
    <row r="14" spans="2:15" ht="14.25">
      <c r="B14" s="48" t="s">
        <v>235</v>
      </c>
      <c r="C14" s="10"/>
      <c r="D14" s="58">
        <v>107081</v>
      </c>
      <c r="E14" s="58">
        <v>107503</v>
      </c>
      <c r="F14" s="58">
        <v>104048</v>
      </c>
      <c r="G14" s="58">
        <v>108646</v>
      </c>
      <c r="H14" s="59">
        <v>110779</v>
      </c>
      <c r="I14" s="69">
        <v>1.96325681571341</v>
      </c>
      <c r="J14" s="69">
        <v>3.4534604645081846</v>
      </c>
      <c r="L14" s="412"/>
      <c r="M14" s="412"/>
      <c r="N14" s="412"/>
      <c r="O14" s="412"/>
    </row>
    <row r="15" spans="2:15" ht="14.25">
      <c r="B15" s="48" t="s">
        <v>8</v>
      </c>
      <c r="C15" s="10"/>
      <c r="D15" s="58">
        <v>46349</v>
      </c>
      <c r="E15" s="58">
        <v>46505</v>
      </c>
      <c r="F15" s="58">
        <v>43644</v>
      </c>
      <c r="G15" s="58">
        <v>47641</v>
      </c>
      <c r="H15" s="59">
        <v>51635</v>
      </c>
      <c r="I15" s="69">
        <v>8.38353519027728</v>
      </c>
      <c r="J15" s="69">
        <v>11.404776802088513</v>
      </c>
      <c r="L15" s="412"/>
      <c r="M15" s="412"/>
      <c r="N15" s="412"/>
      <c r="O15" s="412"/>
    </row>
    <row r="16" spans="2:15" s="690" customFormat="1" ht="14.25">
      <c r="B16" s="48" t="s">
        <v>45</v>
      </c>
      <c r="D16" s="58">
        <v>1</v>
      </c>
      <c r="E16" s="58">
        <v>3</v>
      </c>
      <c r="F16" s="58">
        <v>3</v>
      </c>
      <c r="G16" s="58">
        <v>2</v>
      </c>
      <c r="H16" s="59">
        <v>2</v>
      </c>
      <c r="I16" s="69">
        <v>0</v>
      </c>
      <c r="J16" s="69">
        <v>100</v>
      </c>
      <c r="K16" s="58"/>
      <c r="L16" s="412"/>
      <c r="M16" s="412"/>
      <c r="N16" s="412"/>
      <c r="O16" s="412"/>
    </row>
    <row r="17" spans="2:15" s="690" customFormat="1" ht="14.25">
      <c r="B17" s="48" t="s">
        <v>46</v>
      </c>
      <c r="D17" s="58">
        <v>1</v>
      </c>
      <c r="E17" s="58">
        <v>1</v>
      </c>
      <c r="F17" s="58">
        <v>1</v>
      </c>
      <c r="G17" s="58">
        <v>1</v>
      </c>
      <c r="H17" s="59">
        <v>1</v>
      </c>
      <c r="I17" s="69">
        <v>0</v>
      </c>
      <c r="J17" s="69">
        <v>0</v>
      </c>
      <c r="K17" s="164"/>
      <c r="L17" s="412"/>
      <c r="M17" s="412"/>
      <c r="N17" s="412"/>
      <c r="O17" s="412"/>
    </row>
    <row r="18" spans="3:15" ht="14.25">
      <c r="C18" s="10"/>
      <c r="L18" s="371"/>
      <c r="M18" s="412"/>
      <c r="N18" s="412"/>
      <c r="O18" s="412"/>
    </row>
    <row r="19" spans="4:5" ht="14.25">
      <c r="D19" s="155"/>
      <c r="E19" s="155"/>
    </row>
    <row r="20" spans="2:5" ht="14.25">
      <c r="B20" s="708" t="s">
        <v>426</v>
      </c>
      <c r="C20" s="708" t="s">
        <v>326</v>
      </c>
      <c r="D20" s="155"/>
      <c r="E20" s="155"/>
    </row>
    <row r="21" spans="4:5" ht="14.25">
      <c r="D21" s="155"/>
      <c r="E21" s="155"/>
    </row>
    <row r="22" spans="4:5" ht="14.25">
      <c r="D22" s="155"/>
      <c r="E22" s="155"/>
    </row>
    <row r="23" spans="4:8" ht="14.25">
      <c r="D23" s="155"/>
      <c r="E23" s="155"/>
      <c r="F23" s="190"/>
      <c r="G23" s="190"/>
      <c r="H23" s="179"/>
    </row>
    <row r="24" spans="4:8" ht="14.25">
      <c r="D24" s="155"/>
      <c r="E24" s="155"/>
      <c r="F24" s="190"/>
      <c r="G24" s="190"/>
      <c r="H24" s="179"/>
    </row>
    <row r="25" spans="4:8" ht="14.25">
      <c r="D25" s="155"/>
      <c r="E25" s="155"/>
      <c r="F25" s="190"/>
      <c r="G25" s="190"/>
      <c r="H25" s="179"/>
    </row>
    <row r="26" spans="4:8" ht="14.25">
      <c r="D26" s="155"/>
      <c r="E26" s="155"/>
      <c r="F26" s="190"/>
      <c r="G26" s="190"/>
      <c r="H26" s="179"/>
    </row>
    <row r="27" spans="6:8" ht="14.25">
      <c r="F27" s="190"/>
      <c r="G27" s="190"/>
      <c r="H27" s="179"/>
    </row>
    <row r="28" spans="6:8" ht="14.25">
      <c r="F28" s="190"/>
      <c r="G28" s="190"/>
      <c r="H28" s="179"/>
    </row>
    <row r="29" spans="6:8" ht="14.25">
      <c r="F29" s="190"/>
      <c r="G29" s="190"/>
      <c r="H29" s="179"/>
    </row>
    <row r="30" spans="6:8" ht="14.25">
      <c r="F30" s="190"/>
      <c r="G30" s="190"/>
      <c r="H30" s="179"/>
    </row>
    <row r="31" spans="6:8" ht="14.25">
      <c r="F31" s="190"/>
      <c r="G31" s="190"/>
      <c r="H31" s="179"/>
    </row>
    <row r="32" spans="6:8" ht="14.25">
      <c r="F32" s="190"/>
      <c r="G32" s="190"/>
      <c r="H32" s="179"/>
    </row>
    <row r="33" spans="6:8" ht="14.25">
      <c r="F33" s="190"/>
      <c r="G33" s="190"/>
      <c r="H33" s="179"/>
    </row>
    <row r="34" spans="6:8" ht="14.25">
      <c r="F34" s="190"/>
      <c r="G34" s="190"/>
      <c r="H34" s="179"/>
    </row>
    <row r="35" spans="6:8" ht="14.25">
      <c r="F35" s="190"/>
      <c r="G35" s="190"/>
      <c r="H35" s="179"/>
    </row>
    <row r="36" spans="6:8" ht="14.25">
      <c r="F36" s="190"/>
      <c r="G36" s="190"/>
      <c r="H36" s="179"/>
    </row>
    <row r="37" spans="6:8" ht="14.25">
      <c r="F37" s="190"/>
      <c r="G37" s="190"/>
      <c r="H37" s="179"/>
    </row>
    <row r="38" spans="6:8" ht="14.25">
      <c r="F38" s="190"/>
      <c r="G38" s="190"/>
      <c r="H38" s="179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190"/>
      <c r="G140" s="190"/>
      <c r="H140" s="179"/>
    </row>
    <row r="141" spans="6:8" ht="14.25">
      <c r="F141" s="190"/>
      <c r="G141" s="190"/>
      <c r="H141" s="179"/>
    </row>
    <row r="142" spans="6:8" ht="14.25">
      <c r="F142" s="586"/>
      <c r="G142" s="586"/>
      <c r="H142" s="188"/>
    </row>
    <row r="143" spans="6:8" ht="14.25">
      <c r="F143" s="586"/>
      <c r="G143" s="586"/>
      <c r="H143" s="188"/>
    </row>
    <row r="144" spans="6:8" ht="14.25">
      <c r="F144" s="586"/>
      <c r="G144" s="586"/>
      <c r="H144" s="188"/>
    </row>
    <row r="145" spans="6:8" ht="14.25">
      <c r="F145" s="586"/>
      <c r="G145" s="586"/>
      <c r="H145" s="188"/>
    </row>
    <row r="146" spans="6:8" ht="14.25">
      <c r="F146" s="586"/>
      <c r="G146" s="586"/>
      <c r="H146" s="188"/>
    </row>
    <row r="147" spans="6:8" ht="14.25">
      <c r="F147" s="586"/>
      <c r="G147" s="586"/>
      <c r="H147" s="188"/>
    </row>
    <row r="148" spans="6:8" ht="14.25">
      <c r="F148" s="586"/>
      <c r="G148" s="586"/>
      <c r="H148" s="188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151"/>
  <sheetViews>
    <sheetView zoomScale="85" zoomScaleNormal="85" zoomScalePageLayoutView="0" workbookViewId="0" topLeftCell="A1">
      <pane xSplit="3" ySplit="3" topLeftCell="D22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4" sqref="D4"/>
    </sheetView>
  </sheetViews>
  <sheetFormatPr defaultColWidth="9.140625" defaultRowHeight="12.75"/>
  <cols>
    <col min="1" max="1" width="2.28125" style="418" customWidth="1"/>
    <col min="2" max="2" width="38.28125" style="449" customWidth="1"/>
    <col min="3" max="3" width="1.28515625" style="449" customWidth="1"/>
    <col min="4" max="7" width="9.7109375" style="421" customWidth="1"/>
    <col min="8" max="8" width="9.7109375" style="422" customWidth="1"/>
    <col min="9" max="10" width="9.7109375" style="421" customWidth="1"/>
    <col min="11" max="11" width="5.7109375" style="421" customWidth="1"/>
    <col min="12" max="12" width="9.140625" style="418" customWidth="1"/>
    <col min="13" max="16384" width="9.140625" style="418" customWidth="1"/>
  </cols>
  <sheetData>
    <row r="1" spans="1:11" s="414" customFormat="1" ht="20.25">
      <c r="A1" s="413" t="s">
        <v>35</v>
      </c>
      <c r="D1" s="415"/>
      <c r="E1" s="415"/>
      <c r="F1" s="415"/>
      <c r="G1" s="415"/>
      <c r="H1" s="415"/>
      <c r="I1" s="415"/>
      <c r="J1" s="415"/>
      <c r="K1" s="415"/>
    </row>
    <row r="2" spans="1:11" s="417" customFormat="1" ht="50.25" customHeight="1">
      <c r="A2" s="892" t="s">
        <v>52</v>
      </c>
      <c r="B2" s="892"/>
      <c r="C2" s="892"/>
      <c r="D2" s="416" t="s">
        <v>329</v>
      </c>
      <c r="E2" s="416" t="s">
        <v>369</v>
      </c>
      <c r="F2" s="416" t="s">
        <v>392</v>
      </c>
      <c r="G2" s="416" t="s">
        <v>403</v>
      </c>
      <c r="H2" s="138" t="s">
        <v>406</v>
      </c>
      <c r="I2" s="138" t="s">
        <v>407</v>
      </c>
      <c r="J2" s="138" t="s">
        <v>408</v>
      </c>
      <c r="K2" s="416"/>
    </row>
    <row r="3" spans="2:3" ht="6.75" customHeight="1">
      <c r="B3" s="419"/>
      <c r="C3" s="420"/>
    </row>
    <row r="4" spans="1:8" ht="15">
      <c r="A4" s="424" t="s">
        <v>277</v>
      </c>
      <c r="B4" s="418"/>
      <c r="C4" s="418"/>
      <c r="H4" s="202"/>
    </row>
    <row r="5" spans="2:14" s="425" customFormat="1" ht="14.25">
      <c r="B5" s="426" t="s">
        <v>2</v>
      </c>
      <c r="C5" s="420"/>
      <c r="D5" s="423">
        <v>2128</v>
      </c>
      <c r="E5" s="423">
        <v>2224</v>
      </c>
      <c r="F5" s="423">
        <v>2273</v>
      </c>
      <c r="G5" s="423">
        <v>2330</v>
      </c>
      <c r="H5" s="658">
        <v>2310</v>
      </c>
      <c r="I5" s="69">
        <v>-0.8583690987124415</v>
      </c>
      <c r="J5" s="69">
        <v>8.552631578947366</v>
      </c>
      <c r="K5" s="69"/>
      <c r="L5" s="421"/>
      <c r="M5" s="421"/>
      <c r="N5" s="421"/>
    </row>
    <row r="6" spans="2:14" s="425" customFormat="1" ht="14.25">
      <c r="B6" s="426" t="s">
        <v>137</v>
      </c>
      <c r="C6" s="420"/>
      <c r="D6" s="423">
        <v>744</v>
      </c>
      <c r="E6" s="423">
        <v>706</v>
      </c>
      <c r="F6" s="423">
        <v>695</v>
      </c>
      <c r="G6" s="423">
        <v>635</v>
      </c>
      <c r="H6" s="658">
        <v>730</v>
      </c>
      <c r="I6" s="69">
        <v>14.960629921259837</v>
      </c>
      <c r="J6" s="69">
        <v>-1.8817204301075252</v>
      </c>
      <c r="K6" s="293"/>
      <c r="L6" s="421"/>
      <c r="M6" s="421"/>
      <c r="N6" s="421"/>
    </row>
    <row r="7" spans="2:14" s="425" customFormat="1" ht="14.25">
      <c r="B7" s="425" t="s">
        <v>178</v>
      </c>
      <c r="C7" s="426"/>
      <c r="D7" s="423">
        <v>488</v>
      </c>
      <c r="E7" s="423">
        <v>273</v>
      </c>
      <c r="F7" s="423">
        <v>407</v>
      </c>
      <c r="G7" s="423">
        <v>280</v>
      </c>
      <c r="H7" s="658">
        <v>511</v>
      </c>
      <c r="I7" s="69">
        <v>82.5</v>
      </c>
      <c r="J7" s="69">
        <v>4.713114754098369</v>
      </c>
      <c r="K7" s="293"/>
      <c r="L7" s="427"/>
      <c r="M7" s="421"/>
      <c r="N7" s="421"/>
    </row>
    <row r="8" spans="2:14" s="425" customFormat="1" ht="14.25">
      <c r="B8" s="426" t="s">
        <v>3</v>
      </c>
      <c r="C8" s="420"/>
      <c r="D8" s="423">
        <v>3360</v>
      </c>
      <c r="E8" s="423">
        <v>3203</v>
      </c>
      <c r="F8" s="423">
        <v>3375</v>
      </c>
      <c r="G8" s="423">
        <v>3245</v>
      </c>
      <c r="H8" s="658">
        <v>3551</v>
      </c>
      <c r="I8" s="69">
        <v>9.429892141756557</v>
      </c>
      <c r="J8" s="69">
        <v>5.6845238095238</v>
      </c>
      <c r="K8" s="293"/>
      <c r="L8" s="421"/>
      <c r="M8" s="421"/>
      <c r="N8" s="421"/>
    </row>
    <row r="9" spans="2:14" s="425" customFormat="1" ht="14.25">
      <c r="B9" s="426" t="s">
        <v>0</v>
      </c>
      <c r="C9" s="426"/>
      <c r="D9" s="423">
        <v>1398</v>
      </c>
      <c r="E9" s="423">
        <v>1418</v>
      </c>
      <c r="F9" s="423">
        <v>1481</v>
      </c>
      <c r="G9" s="423">
        <v>1501</v>
      </c>
      <c r="H9" s="658">
        <v>1498</v>
      </c>
      <c r="I9" s="69">
        <v>-0.19986675549633626</v>
      </c>
      <c r="J9" s="69">
        <v>7.153075822603716</v>
      </c>
      <c r="K9" s="293"/>
      <c r="L9" s="421"/>
      <c r="M9" s="421"/>
      <c r="N9" s="421"/>
    </row>
    <row r="10" spans="2:14" s="425" customFormat="1" ht="14.25">
      <c r="B10" s="426" t="s">
        <v>4</v>
      </c>
      <c r="C10" s="420"/>
      <c r="D10" s="423">
        <v>1962</v>
      </c>
      <c r="E10" s="423">
        <v>1785</v>
      </c>
      <c r="F10" s="423">
        <v>1894</v>
      </c>
      <c r="G10" s="423">
        <v>1744</v>
      </c>
      <c r="H10" s="658">
        <v>2053</v>
      </c>
      <c r="I10" s="69">
        <v>17.71788990825689</v>
      </c>
      <c r="J10" s="69">
        <v>4.638124362895013</v>
      </c>
      <c r="K10" s="293"/>
      <c r="L10" s="421"/>
      <c r="M10" s="421"/>
      <c r="N10" s="421"/>
    </row>
    <row r="11" spans="2:14" s="425" customFormat="1" ht="14.25">
      <c r="B11" s="426" t="s">
        <v>5</v>
      </c>
      <c r="C11" s="426"/>
      <c r="D11" s="423">
        <v>164</v>
      </c>
      <c r="E11" s="423">
        <v>105</v>
      </c>
      <c r="F11" s="423">
        <v>236</v>
      </c>
      <c r="G11" s="423">
        <v>205</v>
      </c>
      <c r="H11" s="658">
        <v>76</v>
      </c>
      <c r="I11" s="69">
        <v>-62.926829268292686</v>
      </c>
      <c r="J11" s="69">
        <v>-53.65853658536586</v>
      </c>
      <c r="K11" s="293"/>
      <c r="L11" s="421"/>
      <c r="M11" s="421"/>
      <c r="N11" s="421"/>
    </row>
    <row r="12" spans="2:14" s="425" customFormat="1" ht="14.25">
      <c r="B12" s="426" t="s">
        <v>6</v>
      </c>
      <c r="C12" s="426"/>
      <c r="D12" s="423">
        <v>1798</v>
      </c>
      <c r="E12" s="423">
        <v>1680</v>
      </c>
      <c r="F12" s="423">
        <v>1658</v>
      </c>
      <c r="G12" s="423">
        <v>1539</v>
      </c>
      <c r="H12" s="658">
        <v>1977</v>
      </c>
      <c r="I12" s="69">
        <v>28.460038986354785</v>
      </c>
      <c r="J12" s="69">
        <v>9.955506117908786</v>
      </c>
      <c r="K12" s="293"/>
      <c r="L12" s="421"/>
      <c r="M12" s="421"/>
      <c r="N12" s="421"/>
    </row>
    <row r="13" spans="2:14" s="425" customFormat="1" ht="14.25">
      <c r="B13" s="426" t="s">
        <v>179</v>
      </c>
      <c r="C13" s="426"/>
      <c r="D13" s="423">
        <v>1521</v>
      </c>
      <c r="E13" s="423">
        <v>1372</v>
      </c>
      <c r="F13" s="423">
        <v>1413</v>
      </c>
      <c r="G13" s="423">
        <v>1319</v>
      </c>
      <c r="H13" s="658">
        <v>1651</v>
      </c>
      <c r="I13" s="69">
        <v>25.170583775587563</v>
      </c>
      <c r="J13" s="69">
        <v>8.547008547008538</v>
      </c>
      <c r="K13" s="69"/>
      <c r="L13" s="421"/>
      <c r="M13" s="421"/>
      <c r="N13" s="421"/>
    </row>
    <row r="14" spans="2:14" s="425" customFormat="1" ht="14.25">
      <c r="B14" s="426" t="s">
        <v>304</v>
      </c>
      <c r="C14" s="426"/>
      <c r="D14" s="423">
        <v>-10</v>
      </c>
      <c r="E14" s="423">
        <v>-38</v>
      </c>
      <c r="F14" s="423">
        <v>0</v>
      </c>
      <c r="G14" s="423">
        <v>0</v>
      </c>
      <c r="H14" s="658">
        <v>0</v>
      </c>
      <c r="I14" s="69">
        <v>0</v>
      </c>
      <c r="J14" s="69" t="s">
        <v>327</v>
      </c>
      <c r="K14" s="69"/>
      <c r="L14" s="421"/>
      <c r="M14" s="421"/>
      <c r="N14" s="421"/>
    </row>
    <row r="15" spans="2:14" s="425" customFormat="1" ht="14.25">
      <c r="B15" s="426" t="s">
        <v>305</v>
      </c>
      <c r="C15" s="426"/>
      <c r="D15" s="423">
        <v>1511</v>
      </c>
      <c r="E15" s="423">
        <v>1334</v>
      </c>
      <c r="F15" s="423">
        <v>1413</v>
      </c>
      <c r="G15" s="423">
        <v>1319</v>
      </c>
      <c r="H15" s="658">
        <v>1651</v>
      </c>
      <c r="I15" s="69">
        <v>25.170583775587563</v>
      </c>
      <c r="J15" s="69">
        <v>9.265387160820659</v>
      </c>
      <c r="K15" s="69"/>
      <c r="L15" s="421"/>
      <c r="M15" s="421"/>
      <c r="N15" s="702"/>
    </row>
    <row r="16" spans="2:12" ht="14.25">
      <c r="B16" s="418"/>
      <c r="C16" s="418"/>
      <c r="H16" s="202"/>
      <c r="I16" s="246"/>
      <c r="J16" s="246"/>
      <c r="K16" s="246"/>
      <c r="L16" s="429"/>
    </row>
    <row r="17" spans="1:12" ht="15">
      <c r="A17" s="424" t="s">
        <v>278</v>
      </c>
      <c r="B17" s="418"/>
      <c r="C17" s="418"/>
      <c r="H17" s="202"/>
      <c r="I17" s="246"/>
      <c r="J17" s="246"/>
      <c r="K17" s="246"/>
      <c r="L17" s="429"/>
    </row>
    <row r="18" spans="2:12" s="425" customFormat="1" ht="14.25">
      <c r="B18" s="426" t="s">
        <v>14</v>
      </c>
      <c r="C18" s="426"/>
      <c r="D18" s="431">
        <v>328218</v>
      </c>
      <c r="E18" s="431">
        <v>338071</v>
      </c>
      <c r="F18" s="431">
        <v>340375</v>
      </c>
      <c r="G18" s="431">
        <v>345003</v>
      </c>
      <c r="H18" s="772">
        <v>347061</v>
      </c>
      <c r="I18" s="855">
        <v>0.5965165520299909</v>
      </c>
      <c r="J18" s="856">
        <v>5.741001407601054</v>
      </c>
      <c r="K18" s="58"/>
      <c r="L18" s="429"/>
    </row>
    <row r="19" spans="2:12" s="432" customFormat="1" ht="14.25">
      <c r="B19" s="433" t="s">
        <v>287</v>
      </c>
      <c r="C19" s="434"/>
      <c r="D19" s="435"/>
      <c r="E19" s="435"/>
      <c r="F19" s="435"/>
      <c r="G19" s="435"/>
      <c r="H19" s="773"/>
      <c r="I19" s="857">
        <v>1</v>
      </c>
      <c r="J19" s="791">
        <v>5</v>
      </c>
      <c r="K19" s="355"/>
      <c r="L19" s="436"/>
    </row>
    <row r="20" spans="2:12" s="425" customFormat="1" ht="21" customHeight="1">
      <c r="B20" s="426" t="s">
        <v>7</v>
      </c>
      <c r="C20" s="426"/>
      <c r="D20" s="430">
        <v>529909</v>
      </c>
      <c r="E20" s="430">
        <v>540004</v>
      </c>
      <c r="F20" s="430">
        <v>541524</v>
      </c>
      <c r="G20" s="430">
        <v>550751</v>
      </c>
      <c r="H20" s="858">
        <v>558525</v>
      </c>
      <c r="I20" s="69">
        <v>1.4115271692652476</v>
      </c>
      <c r="J20" s="58">
        <v>5.400172482445109</v>
      </c>
      <c r="K20" s="58"/>
      <c r="L20" s="429"/>
    </row>
    <row r="21" spans="2:12" s="432" customFormat="1" ht="14.25">
      <c r="B21" s="426" t="s">
        <v>17</v>
      </c>
      <c r="C21" s="426"/>
      <c r="D21" s="431">
        <v>375826</v>
      </c>
      <c r="E21" s="431">
        <v>387560</v>
      </c>
      <c r="F21" s="431">
        <v>388295</v>
      </c>
      <c r="G21" s="431">
        <v>393785</v>
      </c>
      <c r="H21" s="772">
        <v>394995</v>
      </c>
      <c r="I21" s="855">
        <v>0.3072742740327872</v>
      </c>
      <c r="J21" s="664">
        <v>5.100498635006634</v>
      </c>
      <c r="K21" s="58"/>
      <c r="L21" s="429"/>
    </row>
    <row r="22" spans="2:12" s="432" customFormat="1" ht="14.25">
      <c r="B22" s="433" t="s">
        <v>287</v>
      </c>
      <c r="C22" s="434"/>
      <c r="D22" s="435"/>
      <c r="E22" s="435"/>
      <c r="F22" s="435"/>
      <c r="G22" s="435"/>
      <c r="H22" s="773"/>
      <c r="I22" s="859">
        <v>1</v>
      </c>
      <c r="J22" s="860">
        <v>4</v>
      </c>
      <c r="K22" s="355"/>
      <c r="L22" s="436"/>
    </row>
    <row r="23" spans="2:12" s="425" customFormat="1" ht="16.5" customHeight="1">
      <c r="B23" s="426" t="s">
        <v>8</v>
      </c>
      <c r="C23" s="426"/>
      <c r="D23" s="430">
        <v>478828</v>
      </c>
      <c r="E23" s="430">
        <v>491960</v>
      </c>
      <c r="F23" s="430">
        <v>493009</v>
      </c>
      <c r="G23" s="430">
        <v>500876</v>
      </c>
      <c r="H23" s="858">
        <v>506914</v>
      </c>
      <c r="I23" s="69">
        <v>1.205487985050202</v>
      </c>
      <c r="J23" s="58">
        <v>5.865571771074363</v>
      </c>
      <c r="K23" s="58"/>
      <c r="L23" s="429"/>
    </row>
    <row r="24" spans="2:12" s="425" customFormat="1" ht="14.25">
      <c r="B24" s="426" t="s">
        <v>9</v>
      </c>
      <c r="C24" s="426"/>
      <c r="D24" s="430">
        <v>48707</v>
      </c>
      <c r="E24" s="430">
        <v>47214</v>
      </c>
      <c r="F24" s="430">
        <v>47676</v>
      </c>
      <c r="G24" s="430">
        <v>49045</v>
      </c>
      <c r="H24" s="858">
        <v>50771</v>
      </c>
      <c r="I24" s="69">
        <v>3.5192170455703886</v>
      </c>
      <c r="J24" s="58">
        <v>4.237583920175747</v>
      </c>
      <c r="K24" s="58"/>
      <c r="L24" s="429"/>
    </row>
    <row r="25" spans="2:11" ht="14.25">
      <c r="B25" s="418"/>
      <c r="C25" s="418"/>
      <c r="H25" s="202"/>
      <c r="I25" s="246"/>
      <c r="J25" s="246"/>
      <c r="K25" s="246"/>
    </row>
    <row r="26" spans="1:11" ht="15">
      <c r="A26" s="438" t="s">
        <v>279</v>
      </c>
      <c r="B26" s="418"/>
      <c r="C26" s="418"/>
      <c r="H26" s="202"/>
      <c r="I26" s="246"/>
      <c r="J26" s="246"/>
      <c r="K26" s="246"/>
    </row>
    <row r="27" spans="2:11" s="439" customFormat="1" ht="14.25">
      <c r="B27" s="440" t="s">
        <v>107</v>
      </c>
      <c r="C27" s="441"/>
      <c r="D27" s="442">
        <v>1.83</v>
      </c>
      <c r="E27" s="442">
        <v>1.85</v>
      </c>
      <c r="F27" s="442">
        <v>1.86</v>
      </c>
      <c r="G27" s="442">
        <v>1.87</v>
      </c>
      <c r="H27" s="784">
        <v>1.88</v>
      </c>
      <c r="I27" s="169">
        <v>0.009999999999999787</v>
      </c>
      <c r="J27" s="169">
        <v>0.04999999999999982</v>
      </c>
      <c r="K27" s="583"/>
    </row>
    <row r="28" spans="2:12" s="443" customFormat="1" ht="14.25">
      <c r="B28" s="444" t="s">
        <v>10</v>
      </c>
      <c r="C28" s="444"/>
      <c r="D28" s="445">
        <v>36.7</v>
      </c>
      <c r="E28" s="445">
        <v>30.6</v>
      </c>
      <c r="F28" s="445">
        <v>32.7</v>
      </c>
      <c r="G28" s="445">
        <v>28.2</v>
      </c>
      <c r="H28" s="782">
        <v>34.9</v>
      </c>
      <c r="I28" s="458">
        <v>6.699999999999999</v>
      </c>
      <c r="J28" s="458">
        <v>-1.8000000000000043</v>
      </c>
      <c r="K28" s="585"/>
      <c r="L28" s="439"/>
    </row>
    <row r="29" spans="2:12" s="443" customFormat="1" ht="14.25">
      <c r="B29" s="444" t="s">
        <v>11</v>
      </c>
      <c r="C29" s="444"/>
      <c r="D29" s="446">
        <v>41.6</v>
      </c>
      <c r="E29" s="446">
        <v>44.3</v>
      </c>
      <c r="F29" s="446">
        <v>43.9</v>
      </c>
      <c r="G29" s="446">
        <v>46.3</v>
      </c>
      <c r="H29" s="783">
        <v>42.2</v>
      </c>
      <c r="I29" s="458">
        <v>-4.099999999999994</v>
      </c>
      <c r="J29" s="457">
        <v>0.6000000000000014</v>
      </c>
      <c r="K29" s="585"/>
      <c r="L29" s="439"/>
    </row>
    <row r="30" spans="2:11" s="439" customFormat="1" ht="14.25">
      <c r="B30" s="440" t="s">
        <v>108</v>
      </c>
      <c r="C30" s="440"/>
      <c r="D30" s="442">
        <v>1.18</v>
      </c>
      <c r="E30" s="442">
        <v>1.03</v>
      </c>
      <c r="F30" s="442">
        <v>1.04</v>
      </c>
      <c r="G30" s="442">
        <v>0.95</v>
      </c>
      <c r="H30" s="784">
        <v>1.21</v>
      </c>
      <c r="I30" s="828">
        <v>0.26</v>
      </c>
      <c r="J30" s="169">
        <v>0.030000000000000027</v>
      </c>
      <c r="K30" s="583"/>
    </row>
    <row r="31" spans="2:12" s="443" customFormat="1" ht="14.25">
      <c r="B31" s="444" t="s">
        <v>109</v>
      </c>
      <c r="C31" s="444"/>
      <c r="D31" s="446">
        <v>13.1</v>
      </c>
      <c r="E31" s="446">
        <v>11.8</v>
      </c>
      <c r="F31" s="446">
        <v>12.2</v>
      </c>
      <c r="G31" s="446">
        <v>11.3</v>
      </c>
      <c r="H31" s="783">
        <v>14</v>
      </c>
      <c r="I31" s="458">
        <v>2.6999999999999993</v>
      </c>
      <c r="J31" s="457">
        <v>0.9000000000000004</v>
      </c>
      <c r="K31" s="585"/>
      <c r="L31" s="439"/>
    </row>
    <row r="32" spans="2:12" s="443" customFormat="1" ht="14.25">
      <c r="B32" s="444" t="s">
        <v>110</v>
      </c>
      <c r="C32" s="444"/>
      <c r="D32" s="446">
        <v>87.3</v>
      </c>
      <c r="E32" s="446">
        <v>87.2</v>
      </c>
      <c r="F32" s="446">
        <v>87.7</v>
      </c>
      <c r="G32" s="446">
        <v>87.6</v>
      </c>
      <c r="H32" s="783">
        <v>87.9</v>
      </c>
      <c r="I32" s="458">
        <v>0.30000000000001137</v>
      </c>
      <c r="J32" s="457">
        <v>0.6000000000000085</v>
      </c>
      <c r="K32" s="457"/>
      <c r="L32" s="439"/>
    </row>
    <row r="33" spans="2:12" s="443" customFormat="1" ht="14.25">
      <c r="B33" s="444" t="s">
        <v>12</v>
      </c>
      <c r="C33" s="444"/>
      <c r="D33" s="446">
        <v>1.6</v>
      </c>
      <c r="E33" s="446">
        <v>1.6</v>
      </c>
      <c r="F33" s="446">
        <v>1.6</v>
      </c>
      <c r="G33" s="446">
        <v>1.5</v>
      </c>
      <c r="H33" s="783">
        <v>1.5</v>
      </c>
      <c r="I33" s="458">
        <v>0</v>
      </c>
      <c r="J33" s="457">
        <v>-0.10000000000000009</v>
      </c>
      <c r="K33" s="457"/>
      <c r="L33" s="439"/>
    </row>
    <row r="34" spans="2:12" s="425" customFormat="1" ht="30.75">
      <c r="B34" s="456" t="s">
        <v>373</v>
      </c>
      <c r="C34" s="426"/>
      <c r="D34" s="447">
        <v>20</v>
      </c>
      <c r="E34" s="447">
        <v>12</v>
      </c>
      <c r="F34" s="163">
        <v>21</v>
      </c>
      <c r="G34" s="163">
        <v>25</v>
      </c>
      <c r="H34" s="861">
        <v>15</v>
      </c>
      <c r="I34" s="128">
        <v>-10</v>
      </c>
      <c r="J34" s="128">
        <v>-5</v>
      </c>
      <c r="K34" s="128"/>
      <c r="L34" s="439"/>
    </row>
    <row r="35" spans="2:12" s="425" customFormat="1" ht="14.25">
      <c r="B35" s="426" t="s">
        <v>222</v>
      </c>
      <c r="C35" s="426"/>
      <c r="D35" s="446">
        <v>14</v>
      </c>
      <c r="E35" s="446">
        <v>13.6</v>
      </c>
      <c r="F35" s="457">
        <v>13.3</v>
      </c>
      <c r="G35" s="457">
        <v>13.9</v>
      </c>
      <c r="H35" s="783">
        <v>14.1</v>
      </c>
      <c r="I35" s="458">
        <v>0.1999999999999993</v>
      </c>
      <c r="J35" s="457">
        <v>0.09999999999999964</v>
      </c>
      <c r="K35" s="458"/>
      <c r="L35" s="439"/>
    </row>
    <row r="36" spans="2:12" s="443" customFormat="1" ht="14.25">
      <c r="B36" s="444" t="s">
        <v>115</v>
      </c>
      <c r="C36" s="444"/>
      <c r="D36" s="446">
        <v>15</v>
      </c>
      <c r="E36" s="446">
        <v>14.4</v>
      </c>
      <c r="F36" s="457">
        <v>14.4</v>
      </c>
      <c r="G36" s="457">
        <v>15.1</v>
      </c>
      <c r="H36" s="783">
        <v>15.2</v>
      </c>
      <c r="I36" s="458">
        <v>0.09999999999999964</v>
      </c>
      <c r="J36" s="457">
        <v>0.1999999999999993</v>
      </c>
      <c r="K36" s="458"/>
      <c r="L36" s="439"/>
    </row>
    <row r="37" spans="2:12" s="443" customFormat="1" ht="14.25">
      <c r="B37" s="444" t="s">
        <v>116</v>
      </c>
      <c r="C37" s="444"/>
      <c r="D37" s="446">
        <v>15.8</v>
      </c>
      <c r="E37" s="446">
        <v>16.2</v>
      </c>
      <c r="F37" s="457">
        <v>16.2</v>
      </c>
      <c r="G37" s="457">
        <v>16.9</v>
      </c>
      <c r="H37" s="783">
        <v>17</v>
      </c>
      <c r="I37" s="458">
        <v>0.10000000000000142</v>
      </c>
      <c r="J37" s="457">
        <v>1.1999999999999993</v>
      </c>
      <c r="K37" s="458"/>
      <c r="L37" s="439"/>
    </row>
    <row r="38" spans="2:11" ht="14.25">
      <c r="B38" s="449" t="s">
        <v>253</v>
      </c>
      <c r="D38" s="448">
        <v>7.6</v>
      </c>
      <c r="E38" s="448">
        <v>7</v>
      </c>
      <c r="F38" s="160">
        <v>7.1</v>
      </c>
      <c r="G38" s="160">
        <v>7.1</v>
      </c>
      <c r="H38" s="853">
        <v>7.3</v>
      </c>
      <c r="I38" s="458">
        <v>0.20000000000000018</v>
      </c>
      <c r="J38" s="160">
        <v>-0.2999999999999998</v>
      </c>
      <c r="K38" s="458"/>
    </row>
    <row r="39" spans="2:11" ht="28.5">
      <c r="B39" s="450" t="s">
        <v>280</v>
      </c>
      <c r="D39" s="421">
        <v>125</v>
      </c>
      <c r="E39" s="421">
        <v>135</v>
      </c>
      <c r="F39" s="58">
        <v>132</v>
      </c>
      <c r="G39" s="58">
        <v>138</v>
      </c>
      <c r="H39" s="59">
        <v>137</v>
      </c>
      <c r="I39" s="128">
        <v>-1</v>
      </c>
      <c r="J39" s="69">
        <v>12</v>
      </c>
      <c r="K39" s="163"/>
    </row>
    <row r="40" spans="2:11" ht="14.25">
      <c r="B40" s="676" t="s">
        <v>330</v>
      </c>
      <c r="D40" s="58">
        <v>110</v>
      </c>
      <c r="E40" s="58">
        <v>110</v>
      </c>
      <c r="F40" s="58">
        <v>109</v>
      </c>
      <c r="G40" s="58">
        <v>109</v>
      </c>
      <c r="H40" s="59">
        <v>111</v>
      </c>
      <c r="I40" s="128">
        <v>2</v>
      </c>
      <c r="J40" s="69" t="s">
        <v>327</v>
      </c>
      <c r="K40" s="163"/>
    </row>
    <row r="41" spans="6:11" ht="14.25">
      <c r="F41" s="58"/>
      <c r="G41" s="58"/>
      <c r="H41" s="59"/>
      <c r="I41" s="584"/>
      <c r="J41" s="458"/>
      <c r="K41" s="584"/>
    </row>
    <row r="42" spans="6:11" ht="14.25">
      <c r="F42" s="58"/>
      <c r="G42" s="58"/>
      <c r="H42" s="59"/>
      <c r="I42" s="584"/>
      <c r="J42" s="458"/>
      <c r="K42" s="584"/>
    </row>
    <row r="43" spans="1:11" ht="14.25">
      <c r="A43" s="195"/>
      <c r="B43" s="708" t="s">
        <v>389</v>
      </c>
      <c r="F43" s="58"/>
      <c r="G43" s="58"/>
      <c r="H43" s="59"/>
      <c r="I43" s="457"/>
      <c r="J43" s="457"/>
      <c r="K43" s="457"/>
    </row>
    <row r="44" spans="1:8" ht="14.25">
      <c r="A44" s="195"/>
      <c r="B44" s="708" t="s">
        <v>310</v>
      </c>
      <c r="H44" s="437"/>
    </row>
    <row r="45" spans="1:8" ht="14.25">
      <c r="A45" s="195"/>
      <c r="B45" s="708"/>
      <c r="D45" s="428"/>
      <c r="E45" s="428"/>
      <c r="F45" s="428"/>
      <c r="G45" s="428"/>
      <c r="H45" s="437"/>
    </row>
    <row r="46" spans="4:8" ht="14.25">
      <c r="D46" s="428"/>
      <c r="E46" s="428"/>
      <c r="F46" s="428"/>
      <c r="G46" s="428"/>
      <c r="H46" s="451"/>
    </row>
    <row r="47" spans="4:8" ht="14.25">
      <c r="D47" s="428"/>
      <c r="E47" s="428"/>
      <c r="F47" s="428"/>
      <c r="G47" s="428"/>
      <c r="H47" s="451"/>
    </row>
    <row r="48" ht="14.25">
      <c r="H48" s="451"/>
    </row>
    <row r="49" ht="14.25">
      <c r="H49" s="451"/>
    </row>
    <row r="50" ht="14.25">
      <c r="H50" s="451"/>
    </row>
    <row r="51" ht="14.25">
      <c r="H51" s="451"/>
    </row>
    <row r="52" ht="14.25">
      <c r="H52" s="451"/>
    </row>
    <row r="53" ht="14.25">
      <c r="H53" s="451"/>
    </row>
    <row r="54" ht="14.25">
      <c r="H54" s="451"/>
    </row>
    <row r="55" ht="14.25">
      <c r="H55" s="451"/>
    </row>
    <row r="56" ht="14.25">
      <c r="H56" s="451"/>
    </row>
    <row r="57" ht="14.25">
      <c r="H57" s="451"/>
    </row>
    <row r="58" ht="14.25">
      <c r="H58" s="451"/>
    </row>
    <row r="59" ht="14.25">
      <c r="H59" s="451"/>
    </row>
    <row r="60" ht="14.25">
      <c r="H60" s="451"/>
    </row>
    <row r="61" ht="14.25">
      <c r="H61" s="451"/>
    </row>
    <row r="62" ht="14.25">
      <c r="H62" s="451"/>
    </row>
    <row r="63" ht="14.25">
      <c r="H63" s="451"/>
    </row>
    <row r="64" ht="14.25">
      <c r="H64" s="451"/>
    </row>
    <row r="65" ht="14.25">
      <c r="H65" s="451"/>
    </row>
    <row r="66" ht="14.25">
      <c r="H66" s="451"/>
    </row>
    <row r="67" ht="14.25">
      <c r="H67" s="451"/>
    </row>
    <row r="68" ht="14.25">
      <c r="H68" s="451"/>
    </row>
    <row r="69" ht="14.25">
      <c r="H69" s="451"/>
    </row>
    <row r="70" ht="14.25">
      <c r="H70" s="451"/>
    </row>
    <row r="71" ht="14.25">
      <c r="H71" s="451"/>
    </row>
    <row r="72" ht="14.25">
      <c r="H72" s="451"/>
    </row>
    <row r="73" ht="14.25">
      <c r="H73" s="451"/>
    </row>
    <row r="74" ht="14.25">
      <c r="H74" s="451"/>
    </row>
    <row r="75" ht="14.25">
      <c r="H75" s="451"/>
    </row>
    <row r="76" ht="14.25">
      <c r="H76" s="451"/>
    </row>
    <row r="77" ht="14.25">
      <c r="H77" s="451"/>
    </row>
    <row r="78" ht="14.25">
      <c r="H78" s="451"/>
    </row>
    <row r="79" ht="14.25">
      <c r="H79" s="451"/>
    </row>
    <row r="80" ht="14.25">
      <c r="H80" s="451"/>
    </row>
    <row r="81" ht="14.25">
      <c r="H81" s="451"/>
    </row>
    <row r="82" ht="14.25">
      <c r="H82" s="451"/>
    </row>
    <row r="83" ht="14.25">
      <c r="H83" s="451"/>
    </row>
    <row r="84" ht="14.25">
      <c r="H84" s="451"/>
    </row>
    <row r="85" ht="14.25">
      <c r="H85" s="451"/>
    </row>
    <row r="86" ht="14.25">
      <c r="H86" s="451"/>
    </row>
    <row r="87" ht="14.25">
      <c r="H87" s="451"/>
    </row>
    <row r="88" ht="14.25">
      <c r="H88" s="451"/>
    </row>
    <row r="89" ht="14.25">
      <c r="H89" s="451"/>
    </row>
    <row r="90" ht="14.25">
      <c r="H90" s="451"/>
    </row>
    <row r="91" ht="14.25">
      <c r="H91" s="451"/>
    </row>
    <row r="92" ht="14.25">
      <c r="H92" s="451"/>
    </row>
    <row r="93" ht="14.25">
      <c r="H93" s="451"/>
    </row>
    <row r="94" ht="14.25">
      <c r="H94" s="451"/>
    </row>
    <row r="95" ht="14.25">
      <c r="H95" s="451"/>
    </row>
    <row r="96" ht="14.25">
      <c r="H96" s="451"/>
    </row>
    <row r="97" ht="14.25">
      <c r="H97" s="451"/>
    </row>
    <row r="98" ht="14.25">
      <c r="H98" s="451"/>
    </row>
    <row r="99" ht="14.25">
      <c r="H99" s="451"/>
    </row>
    <row r="100" ht="14.25">
      <c r="H100" s="451"/>
    </row>
    <row r="101" ht="14.25">
      <c r="H101" s="451"/>
    </row>
    <row r="102" ht="14.25">
      <c r="H102" s="451"/>
    </row>
    <row r="103" ht="14.25">
      <c r="H103" s="451"/>
    </row>
    <row r="104" ht="14.25">
      <c r="H104" s="451"/>
    </row>
    <row r="105" ht="14.25">
      <c r="H105" s="451"/>
    </row>
    <row r="106" ht="14.25">
      <c r="H106" s="451"/>
    </row>
    <row r="107" ht="14.25">
      <c r="H107" s="451"/>
    </row>
    <row r="108" ht="14.25">
      <c r="H108" s="451"/>
    </row>
    <row r="109" ht="14.25">
      <c r="H109" s="451"/>
    </row>
    <row r="110" ht="14.25">
      <c r="H110" s="451"/>
    </row>
    <row r="111" ht="14.25">
      <c r="H111" s="451"/>
    </row>
    <row r="112" ht="14.25">
      <c r="H112" s="451"/>
    </row>
    <row r="113" ht="14.25">
      <c r="H113" s="451"/>
    </row>
    <row r="114" ht="14.25">
      <c r="H114" s="451"/>
    </row>
    <row r="115" ht="14.25">
      <c r="H115" s="451"/>
    </row>
    <row r="116" ht="14.25">
      <c r="H116" s="451"/>
    </row>
    <row r="117" ht="14.25">
      <c r="H117" s="451"/>
    </row>
    <row r="118" ht="14.25">
      <c r="H118" s="451"/>
    </row>
    <row r="119" ht="14.25">
      <c r="H119" s="451"/>
    </row>
    <row r="120" ht="14.25">
      <c r="H120" s="451"/>
    </row>
    <row r="121" ht="14.25">
      <c r="H121" s="451"/>
    </row>
    <row r="122" ht="14.25">
      <c r="H122" s="451"/>
    </row>
    <row r="123" ht="14.25">
      <c r="H123" s="451"/>
    </row>
    <row r="124" ht="14.25">
      <c r="H124" s="451"/>
    </row>
    <row r="125" ht="14.25">
      <c r="H125" s="451"/>
    </row>
    <row r="126" ht="14.25">
      <c r="H126" s="451"/>
    </row>
    <row r="127" ht="14.25">
      <c r="H127" s="451"/>
    </row>
    <row r="128" ht="14.25">
      <c r="H128" s="451"/>
    </row>
    <row r="129" ht="14.25">
      <c r="H129" s="451"/>
    </row>
    <row r="130" ht="14.25">
      <c r="H130" s="451"/>
    </row>
    <row r="131" ht="14.25">
      <c r="H131" s="451"/>
    </row>
    <row r="132" ht="14.25">
      <c r="H132" s="451"/>
    </row>
    <row r="133" ht="14.25">
      <c r="H133" s="451"/>
    </row>
    <row r="134" ht="14.25">
      <c r="H134" s="451"/>
    </row>
    <row r="135" ht="14.25">
      <c r="H135" s="451"/>
    </row>
    <row r="136" ht="14.25">
      <c r="H136" s="451"/>
    </row>
    <row r="137" ht="14.25">
      <c r="H137" s="451"/>
    </row>
    <row r="138" ht="14.25">
      <c r="H138" s="451"/>
    </row>
    <row r="139" ht="14.25">
      <c r="H139" s="451"/>
    </row>
    <row r="140" ht="14.25">
      <c r="H140" s="451"/>
    </row>
    <row r="141" ht="14.25">
      <c r="H141" s="451"/>
    </row>
    <row r="142" ht="14.25">
      <c r="H142" s="451"/>
    </row>
    <row r="143" ht="14.25">
      <c r="H143" s="451"/>
    </row>
    <row r="144" ht="14.25">
      <c r="H144" s="451"/>
    </row>
    <row r="145" ht="14.25">
      <c r="H145" s="451"/>
    </row>
    <row r="146" ht="14.25">
      <c r="H146" s="452"/>
    </row>
    <row r="147" ht="14.25">
      <c r="H147" s="452"/>
    </row>
    <row r="148" ht="14.25">
      <c r="H148" s="452"/>
    </row>
    <row r="149" ht="14.25">
      <c r="H149" s="452"/>
    </row>
    <row r="150" ht="14.25">
      <c r="H150" s="452"/>
    </row>
    <row r="151" ht="14.25">
      <c r="H151" s="452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D3" sqref="D3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28125" style="1" customWidth="1"/>
    <col min="4" max="7" width="9.28125" style="58" customWidth="1"/>
    <col min="8" max="8" width="10.28125" style="59" customWidth="1"/>
    <col min="9" max="9" width="8.421875" style="69" customWidth="1"/>
    <col min="10" max="10" width="8.28125" style="69" customWidth="1"/>
    <col min="11" max="11" width="9.7109375" style="58" customWidth="1"/>
    <col min="12" max="16384" width="9.140625" style="10" customWidth="1"/>
  </cols>
  <sheetData>
    <row r="1" spans="1:11" s="23" customFormat="1" ht="20.25">
      <c r="A1" s="22" t="s">
        <v>23</v>
      </c>
      <c r="D1" s="60"/>
      <c r="E1" s="60"/>
      <c r="F1" s="60"/>
      <c r="G1" s="60"/>
      <c r="H1" s="60"/>
      <c r="I1" s="650"/>
      <c r="J1" s="650"/>
      <c r="K1" s="60"/>
    </row>
    <row r="2" spans="1:11" s="25" customFormat="1" ht="45">
      <c r="A2" s="897" t="s">
        <v>52</v>
      </c>
      <c r="B2" s="897"/>
      <c r="C2" s="897"/>
      <c r="D2" s="138" t="s">
        <v>329</v>
      </c>
      <c r="E2" s="138" t="s">
        <v>369</v>
      </c>
      <c r="F2" s="266" t="s">
        <v>392</v>
      </c>
      <c r="G2" s="266" t="s">
        <v>403</v>
      </c>
      <c r="H2" s="266" t="s">
        <v>406</v>
      </c>
      <c r="I2" s="138" t="s">
        <v>407</v>
      </c>
      <c r="J2" s="138" t="s">
        <v>408</v>
      </c>
      <c r="K2" s="138"/>
    </row>
    <row r="3" spans="1:11" s="13" customFormat="1" ht="6" customHeight="1">
      <c r="A3" s="28"/>
      <c r="B3" s="14"/>
      <c r="D3" s="154"/>
      <c r="E3" s="154"/>
      <c r="F3" s="587"/>
      <c r="G3" s="587"/>
      <c r="H3" s="181"/>
      <c r="I3" s="50"/>
      <c r="J3" s="50"/>
      <c r="K3" s="7"/>
    </row>
    <row r="4" spans="1:11" s="13" customFormat="1" ht="14.25" customHeight="1">
      <c r="A4" s="28" t="s">
        <v>352</v>
      </c>
      <c r="B4" s="14"/>
      <c r="D4" s="7"/>
      <c r="E4" s="7"/>
      <c r="F4" s="7"/>
      <c r="G4" s="7"/>
      <c r="H4" s="61"/>
      <c r="I4" s="50"/>
      <c r="J4" s="50"/>
      <c r="K4" s="7"/>
    </row>
    <row r="5" spans="2:10" ht="14.25">
      <c r="B5" s="19" t="s">
        <v>2</v>
      </c>
      <c r="D5" s="58">
        <v>270</v>
      </c>
      <c r="E5" s="58">
        <v>253</v>
      </c>
      <c r="F5" s="58">
        <v>212</v>
      </c>
      <c r="G5" s="58">
        <v>189</v>
      </c>
      <c r="H5" s="59">
        <v>223</v>
      </c>
      <c r="I5" s="69">
        <v>17.989417989418</v>
      </c>
      <c r="J5" s="69">
        <v>-17.407407407407405</v>
      </c>
    </row>
    <row r="6" spans="2:10" ht="14.25">
      <c r="B6" s="673" t="s">
        <v>137</v>
      </c>
      <c r="C6" s="657"/>
      <c r="D6" s="58">
        <v>14</v>
      </c>
      <c r="E6" s="58">
        <v>9</v>
      </c>
      <c r="F6" s="58">
        <v>2</v>
      </c>
      <c r="G6" s="58">
        <v>3</v>
      </c>
      <c r="H6" s="59">
        <v>7</v>
      </c>
      <c r="I6" s="69" t="s">
        <v>437</v>
      </c>
      <c r="J6" s="69">
        <v>-50</v>
      </c>
    </row>
    <row r="7" spans="2:10" ht="14.25">
      <c r="B7" s="673" t="s">
        <v>178</v>
      </c>
      <c r="C7" s="657"/>
      <c r="D7" s="58">
        <v>110</v>
      </c>
      <c r="E7" s="58">
        <v>14</v>
      </c>
      <c r="F7" s="58">
        <v>7</v>
      </c>
      <c r="G7" s="58">
        <v>15</v>
      </c>
      <c r="H7" s="59">
        <v>-28</v>
      </c>
      <c r="I7" s="69" t="s">
        <v>327</v>
      </c>
      <c r="J7" s="69" t="s">
        <v>327</v>
      </c>
    </row>
    <row r="8" spans="2:10" ht="14.25">
      <c r="B8" s="19" t="s">
        <v>3</v>
      </c>
      <c r="D8" s="58">
        <v>394</v>
      </c>
      <c r="E8" s="58">
        <v>276</v>
      </c>
      <c r="F8" s="58">
        <v>221</v>
      </c>
      <c r="G8" s="58">
        <v>207</v>
      </c>
      <c r="H8" s="59">
        <v>202</v>
      </c>
      <c r="I8" s="69">
        <v>-2.4154589371980673</v>
      </c>
      <c r="J8" s="69">
        <v>-48.73096446700508</v>
      </c>
    </row>
    <row r="9" spans="2:10" ht="14.25">
      <c r="B9" s="19" t="s">
        <v>0</v>
      </c>
      <c r="D9" s="58">
        <v>129</v>
      </c>
      <c r="E9" s="58">
        <v>58</v>
      </c>
      <c r="F9" s="58">
        <v>75</v>
      </c>
      <c r="G9" s="58">
        <v>64</v>
      </c>
      <c r="H9" s="59">
        <v>91</v>
      </c>
      <c r="I9" s="69">
        <v>42.1875</v>
      </c>
      <c r="J9" s="69">
        <v>-29.457364341085267</v>
      </c>
    </row>
    <row r="10" spans="2:10" ht="14.25">
      <c r="B10" s="19" t="s">
        <v>5</v>
      </c>
      <c r="D10" s="69">
        <v>38</v>
      </c>
      <c r="E10" s="69">
        <v>-28</v>
      </c>
      <c r="F10" s="69">
        <v>-9</v>
      </c>
      <c r="G10" s="69">
        <v>-49</v>
      </c>
      <c r="H10" s="658">
        <v>20</v>
      </c>
      <c r="I10" s="69" t="s">
        <v>327</v>
      </c>
      <c r="J10" s="69">
        <v>-47.36842105263158</v>
      </c>
    </row>
    <row r="11" spans="2:10" ht="14.25">
      <c r="B11" s="20" t="s">
        <v>6</v>
      </c>
      <c r="D11" s="58">
        <v>227</v>
      </c>
      <c r="E11" s="58">
        <v>246</v>
      </c>
      <c r="F11" s="58">
        <v>155</v>
      </c>
      <c r="G11" s="58">
        <v>192</v>
      </c>
      <c r="H11" s="59">
        <v>91</v>
      </c>
      <c r="I11" s="69">
        <v>-52.60416666666667</v>
      </c>
      <c r="J11" s="69">
        <v>-59.91189427312775</v>
      </c>
    </row>
    <row r="12" spans="6:10" ht="14.25">
      <c r="F12" s="246"/>
      <c r="G12" s="246"/>
      <c r="H12" s="179"/>
      <c r="I12" s="778"/>
      <c r="J12" s="778"/>
    </row>
    <row r="13" spans="1:11" s="13" customFormat="1" ht="14.25" customHeight="1">
      <c r="A13" s="28" t="s">
        <v>351</v>
      </c>
      <c r="B13" s="14"/>
      <c r="D13" s="79"/>
      <c r="E13" s="79"/>
      <c r="F13" s="265"/>
      <c r="G13" s="265"/>
      <c r="H13" s="181"/>
      <c r="I13" s="779"/>
      <c r="J13" s="778"/>
      <c r="K13" s="321"/>
    </row>
    <row r="14" spans="2:16" ht="14.25">
      <c r="B14" s="48" t="s">
        <v>235</v>
      </c>
      <c r="D14" s="58">
        <v>55410</v>
      </c>
      <c r="E14" s="58">
        <v>54448</v>
      </c>
      <c r="F14" s="58">
        <v>56950</v>
      </c>
      <c r="G14" s="58">
        <v>58335</v>
      </c>
      <c r="H14" s="59">
        <v>60987</v>
      </c>
      <c r="I14" s="69">
        <v>4.546155824119302</v>
      </c>
      <c r="J14" s="69">
        <v>10.064970221981584</v>
      </c>
      <c r="L14" s="412"/>
      <c r="M14" s="412"/>
      <c r="N14" s="412"/>
      <c r="O14" s="412"/>
      <c r="P14" s="412"/>
    </row>
    <row r="15" spans="2:16" ht="14.25">
      <c r="B15" s="19" t="s">
        <v>8</v>
      </c>
      <c r="D15" s="58">
        <v>45974</v>
      </c>
      <c r="E15" s="58">
        <v>44009</v>
      </c>
      <c r="F15" s="58">
        <v>45023</v>
      </c>
      <c r="G15" s="58">
        <v>49095</v>
      </c>
      <c r="H15" s="59">
        <v>49314</v>
      </c>
      <c r="I15" s="69">
        <v>0.4460739382829315</v>
      </c>
      <c r="J15" s="69">
        <v>7.264975855918565</v>
      </c>
      <c r="L15" s="412"/>
      <c r="M15" s="412"/>
      <c r="N15" s="412"/>
      <c r="O15" s="412"/>
      <c r="P15" s="412"/>
    </row>
    <row r="16" spans="2:16" s="690" customFormat="1" ht="14.25">
      <c r="B16" s="19" t="s">
        <v>45</v>
      </c>
      <c r="C16" s="1"/>
      <c r="D16" s="58">
        <v>52</v>
      </c>
      <c r="E16" s="58">
        <v>94</v>
      </c>
      <c r="F16" s="58">
        <v>82</v>
      </c>
      <c r="G16" s="58">
        <v>172</v>
      </c>
      <c r="H16" s="59">
        <v>85</v>
      </c>
      <c r="I16" s="69">
        <v>-50.58139534883721</v>
      </c>
      <c r="J16" s="69">
        <v>63.46153846153846</v>
      </c>
      <c r="K16" s="58"/>
      <c r="L16" s="412"/>
      <c r="M16" s="412"/>
      <c r="N16" s="412"/>
      <c r="O16" s="412"/>
      <c r="P16" s="412"/>
    </row>
    <row r="17" spans="2:16" s="690" customFormat="1" ht="14.25">
      <c r="B17" s="19" t="s">
        <v>46</v>
      </c>
      <c r="C17" s="1"/>
      <c r="D17" s="58">
        <v>60</v>
      </c>
      <c r="E17" s="58">
        <v>70</v>
      </c>
      <c r="F17" s="58">
        <v>68</v>
      </c>
      <c r="G17" s="58">
        <v>73</v>
      </c>
      <c r="H17" s="59">
        <v>129</v>
      </c>
      <c r="I17" s="69">
        <v>76.71232876712328</v>
      </c>
      <c r="J17" s="69" t="s">
        <v>437</v>
      </c>
      <c r="K17" s="58"/>
      <c r="L17" s="412"/>
      <c r="M17" s="412"/>
      <c r="N17" s="412"/>
      <c r="O17" s="412"/>
      <c r="P17" s="412"/>
    </row>
    <row r="18" ht="14.25">
      <c r="N18" s="279"/>
    </row>
    <row r="20" spans="2:5" ht="14.25">
      <c r="B20" s="195" t="s">
        <v>248</v>
      </c>
      <c r="C20" s="708" t="s">
        <v>423</v>
      </c>
      <c r="D20" s="155"/>
      <c r="E20" s="155"/>
    </row>
    <row r="21" spans="2:5" ht="14.25">
      <c r="B21" s="708" t="s">
        <v>426</v>
      </c>
      <c r="C21" s="708" t="s">
        <v>326</v>
      </c>
      <c r="D21" s="155"/>
      <c r="E21" s="155"/>
    </row>
    <row r="22" spans="4:7" ht="14.25">
      <c r="D22" s="155"/>
      <c r="E22" s="155"/>
      <c r="F22" s="190"/>
      <c r="G22" s="190"/>
    </row>
    <row r="23" spans="4:8" ht="14.25">
      <c r="D23" s="155"/>
      <c r="E23" s="155"/>
      <c r="F23" s="190"/>
      <c r="G23" s="190"/>
      <c r="H23" s="179"/>
    </row>
    <row r="24" spans="4:8" ht="14.25">
      <c r="D24" s="155"/>
      <c r="E24" s="155"/>
      <c r="F24" s="190"/>
      <c r="G24" s="190"/>
      <c r="H24" s="179"/>
    </row>
    <row r="25" spans="6:8" ht="14.25">
      <c r="F25" s="190"/>
      <c r="G25" s="190"/>
      <c r="H25" s="179"/>
    </row>
    <row r="26" spans="6:8" ht="14.25">
      <c r="F26" s="190"/>
      <c r="G26" s="190"/>
      <c r="H26" s="179"/>
    </row>
    <row r="27" spans="6:8" ht="14.25">
      <c r="F27" s="190"/>
      <c r="G27" s="190"/>
      <c r="H27" s="179"/>
    </row>
    <row r="28" spans="6:8" ht="14.25">
      <c r="F28" s="190"/>
      <c r="G28" s="190"/>
      <c r="H28" s="179"/>
    </row>
    <row r="29" spans="6:8" ht="14.25">
      <c r="F29" s="190"/>
      <c r="G29" s="190"/>
      <c r="H29" s="179"/>
    </row>
    <row r="30" spans="6:8" ht="14.25">
      <c r="F30" s="190"/>
      <c r="G30" s="190"/>
      <c r="H30" s="179"/>
    </row>
    <row r="31" spans="6:8" ht="14.25">
      <c r="F31" s="190"/>
      <c r="G31" s="190"/>
      <c r="H31" s="179"/>
    </row>
    <row r="32" spans="6:8" ht="14.25">
      <c r="F32" s="190"/>
      <c r="G32" s="190"/>
      <c r="H32" s="179"/>
    </row>
    <row r="33" spans="6:8" ht="14.25">
      <c r="F33" s="190"/>
      <c r="G33" s="190"/>
      <c r="H33" s="179"/>
    </row>
    <row r="34" spans="6:8" ht="14.25">
      <c r="F34" s="190"/>
      <c r="G34" s="190"/>
      <c r="H34" s="179"/>
    </row>
    <row r="35" spans="6:8" ht="14.25">
      <c r="F35" s="190"/>
      <c r="G35" s="190"/>
      <c r="H35" s="179"/>
    </row>
    <row r="36" spans="6:8" ht="14.25">
      <c r="F36" s="190"/>
      <c r="G36" s="190"/>
      <c r="H36" s="179"/>
    </row>
    <row r="37" spans="6:8" ht="14.25">
      <c r="F37" s="190"/>
      <c r="G37" s="190"/>
      <c r="H37" s="179"/>
    </row>
    <row r="38" spans="6:8" ht="14.25">
      <c r="F38" s="190"/>
      <c r="G38" s="190"/>
      <c r="H38" s="179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190"/>
      <c r="G140" s="190"/>
      <c r="H140" s="179"/>
    </row>
    <row r="141" spans="6:8" ht="14.25">
      <c r="F141" s="190"/>
      <c r="G141" s="190"/>
      <c r="H141" s="179"/>
    </row>
    <row r="142" spans="6:8" ht="14.25">
      <c r="F142" s="586"/>
      <c r="G142" s="586"/>
      <c r="H142" s="188"/>
    </row>
    <row r="143" spans="6:8" ht="14.25">
      <c r="F143" s="586"/>
      <c r="G143" s="586"/>
      <c r="H143" s="188"/>
    </row>
    <row r="144" spans="6:8" ht="14.25">
      <c r="F144" s="586"/>
      <c r="G144" s="586"/>
      <c r="H144" s="188"/>
    </row>
    <row r="145" spans="6:8" ht="14.25">
      <c r="F145" s="586"/>
      <c r="G145" s="586"/>
      <c r="H145" s="188"/>
    </row>
    <row r="146" spans="6:8" ht="14.25">
      <c r="F146" s="586"/>
      <c r="G146" s="586"/>
      <c r="H146" s="188"/>
    </row>
    <row r="147" spans="6:8" ht="14.25">
      <c r="F147" s="586"/>
      <c r="G147" s="586"/>
      <c r="H147" s="188"/>
    </row>
    <row r="148" spans="6:8" ht="14.25">
      <c r="F148" s="586"/>
      <c r="G148" s="586"/>
      <c r="H148" s="188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50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D2" sqref="D2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140625" style="1" customWidth="1"/>
    <col min="4" max="7" width="10.28125" style="58" customWidth="1"/>
    <col min="8" max="8" width="10.28125" style="59" customWidth="1"/>
    <col min="9" max="9" width="9.421875" style="69" customWidth="1"/>
    <col min="10" max="10" width="8.28125" style="69" customWidth="1"/>
    <col min="11" max="11" width="8.28125" style="58" customWidth="1"/>
    <col min="12" max="16384" width="9.140625" style="10" customWidth="1"/>
  </cols>
  <sheetData>
    <row r="1" spans="1:11" s="23" customFormat="1" ht="20.25">
      <c r="A1" s="22" t="s">
        <v>33</v>
      </c>
      <c r="D1" s="60"/>
      <c r="E1" s="60"/>
      <c r="F1" s="60"/>
      <c r="G1" s="60"/>
      <c r="H1" s="60"/>
      <c r="I1" s="650"/>
      <c r="J1" s="650"/>
      <c r="K1" s="60"/>
    </row>
    <row r="2" spans="1:11" s="25" customFormat="1" ht="45">
      <c r="A2" s="897" t="s">
        <v>52</v>
      </c>
      <c r="B2" s="897"/>
      <c r="C2" s="897"/>
      <c r="D2" s="138" t="s">
        <v>329</v>
      </c>
      <c r="E2" s="138" t="s">
        <v>369</v>
      </c>
      <c r="F2" s="266" t="s">
        <v>392</v>
      </c>
      <c r="G2" s="266" t="s">
        <v>403</v>
      </c>
      <c r="H2" s="266" t="s">
        <v>406</v>
      </c>
      <c r="I2" s="138" t="s">
        <v>407</v>
      </c>
      <c r="J2" s="138" t="s">
        <v>408</v>
      </c>
      <c r="K2" s="138"/>
    </row>
    <row r="3" spans="1:11" s="13" customFormat="1" ht="4.5" customHeight="1">
      <c r="A3" s="43"/>
      <c r="B3" s="14"/>
      <c r="D3" s="80"/>
      <c r="E3" s="80"/>
      <c r="F3" s="80"/>
      <c r="G3" s="80"/>
      <c r="H3" s="70"/>
      <c r="I3" s="50"/>
      <c r="J3" s="50"/>
      <c r="K3" s="7"/>
    </row>
    <row r="4" spans="1:11" s="13" customFormat="1" ht="14.25" customHeight="1">
      <c r="A4" s="43" t="s">
        <v>353</v>
      </c>
      <c r="B4" s="14"/>
      <c r="D4" s="80"/>
      <c r="E4" s="80"/>
      <c r="F4" s="186"/>
      <c r="G4" s="186"/>
      <c r="H4" s="61"/>
      <c r="I4" s="50"/>
      <c r="J4" s="50"/>
      <c r="K4" s="7"/>
    </row>
    <row r="5" spans="2:10" ht="14.25">
      <c r="B5" s="48" t="s">
        <v>2</v>
      </c>
      <c r="C5" s="690"/>
      <c r="D5" s="58">
        <v>1360</v>
      </c>
      <c r="E5" s="58">
        <v>1418</v>
      </c>
      <c r="F5" s="58">
        <v>1417</v>
      </c>
      <c r="G5" s="58">
        <v>1469</v>
      </c>
      <c r="H5" s="59">
        <v>1484</v>
      </c>
      <c r="I5" s="69">
        <v>1.0211027910143056</v>
      </c>
      <c r="J5" s="69">
        <v>9.117647058823518</v>
      </c>
    </row>
    <row r="6" spans="2:10" ht="14.25">
      <c r="B6" s="264" t="s">
        <v>137</v>
      </c>
      <c r="C6" s="690"/>
      <c r="D6" s="58">
        <v>467</v>
      </c>
      <c r="E6" s="58">
        <v>443</v>
      </c>
      <c r="F6" s="58">
        <v>430</v>
      </c>
      <c r="G6" s="58">
        <v>382</v>
      </c>
      <c r="H6" s="59">
        <v>449</v>
      </c>
      <c r="I6" s="69">
        <v>17.539267015706805</v>
      </c>
      <c r="J6" s="69">
        <v>-3.854389721627405</v>
      </c>
    </row>
    <row r="7" spans="2:10" ht="14.25">
      <c r="B7" s="264" t="s">
        <v>178</v>
      </c>
      <c r="C7" s="690"/>
      <c r="D7" s="58">
        <v>257</v>
      </c>
      <c r="E7" s="58">
        <v>116</v>
      </c>
      <c r="F7" s="58">
        <v>255</v>
      </c>
      <c r="G7" s="58">
        <v>160</v>
      </c>
      <c r="H7" s="59">
        <v>303</v>
      </c>
      <c r="I7" s="69">
        <v>89.375</v>
      </c>
      <c r="J7" s="69">
        <v>17.898832684824907</v>
      </c>
    </row>
    <row r="8" spans="2:10" ht="14.25">
      <c r="B8" s="48" t="s">
        <v>3</v>
      </c>
      <c r="C8" s="690"/>
      <c r="D8" s="58">
        <v>2084</v>
      </c>
      <c r="E8" s="58">
        <v>1977</v>
      </c>
      <c r="F8" s="58">
        <v>2102</v>
      </c>
      <c r="G8" s="58">
        <v>2011</v>
      </c>
      <c r="H8" s="59">
        <v>2236</v>
      </c>
      <c r="I8" s="69">
        <v>11.188463451019404</v>
      </c>
      <c r="J8" s="69">
        <v>7.293666026871404</v>
      </c>
    </row>
    <row r="9" spans="2:10" ht="14.25">
      <c r="B9" s="48" t="s">
        <v>0</v>
      </c>
      <c r="C9" s="10"/>
      <c r="D9" s="58">
        <v>849</v>
      </c>
      <c r="E9" s="58">
        <v>816</v>
      </c>
      <c r="F9" s="58">
        <v>818</v>
      </c>
      <c r="G9" s="58">
        <v>872</v>
      </c>
      <c r="H9" s="59">
        <v>882</v>
      </c>
      <c r="I9" s="69">
        <v>1.1467889908256979</v>
      </c>
      <c r="J9" s="69">
        <v>3.886925795053009</v>
      </c>
    </row>
    <row r="10" spans="2:10" ht="14.25">
      <c r="B10" s="48" t="s">
        <v>5</v>
      </c>
      <c r="C10" s="10"/>
      <c r="D10" s="58">
        <v>125</v>
      </c>
      <c r="E10" s="58">
        <v>37</v>
      </c>
      <c r="F10" s="58">
        <v>137</v>
      </c>
      <c r="G10" s="58">
        <v>109</v>
      </c>
      <c r="H10" s="59">
        <v>43</v>
      </c>
      <c r="I10" s="69">
        <v>-60.55045871559632</v>
      </c>
      <c r="J10" s="69">
        <v>-65.60000000000001</v>
      </c>
    </row>
    <row r="11" spans="2:10" ht="14.25">
      <c r="B11" s="49" t="s">
        <v>6</v>
      </c>
      <c r="C11" s="10"/>
      <c r="D11" s="58">
        <v>1110</v>
      </c>
      <c r="E11" s="58">
        <v>1124</v>
      </c>
      <c r="F11" s="58">
        <v>1147</v>
      </c>
      <c r="G11" s="58">
        <v>1030</v>
      </c>
      <c r="H11" s="59">
        <v>1311</v>
      </c>
      <c r="I11" s="69">
        <v>27.281553398058243</v>
      </c>
      <c r="J11" s="69">
        <v>18.1081081081081</v>
      </c>
    </row>
    <row r="12" spans="2:10" ht="14.25">
      <c r="B12" s="49" t="s">
        <v>44</v>
      </c>
      <c r="C12" s="10"/>
      <c r="D12" s="58">
        <v>142</v>
      </c>
      <c r="E12" s="58">
        <v>172</v>
      </c>
      <c r="F12" s="58">
        <v>141</v>
      </c>
      <c r="G12" s="58">
        <v>117</v>
      </c>
      <c r="H12" s="59">
        <v>184</v>
      </c>
      <c r="I12" s="69">
        <v>57.26495726495726</v>
      </c>
      <c r="J12" s="69">
        <v>29.5774647887324</v>
      </c>
    </row>
    <row r="13" spans="2:10" ht="14.25">
      <c r="B13" s="49" t="s">
        <v>37</v>
      </c>
      <c r="C13" s="10"/>
      <c r="D13" s="58">
        <v>938</v>
      </c>
      <c r="E13" s="58">
        <v>924</v>
      </c>
      <c r="F13" s="58">
        <v>997</v>
      </c>
      <c r="G13" s="58">
        <v>904</v>
      </c>
      <c r="H13" s="59">
        <v>1117</v>
      </c>
      <c r="I13" s="69">
        <v>23.561946902654874</v>
      </c>
      <c r="J13" s="69">
        <v>19.08315565031984</v>
      </c>
    </row>
    <row r="14" spans="3:10" ht="14.25">
      <c r="C14" s="10"/>
      <c r="D14" s="76"/>
      <c r="E14" s="76"/>
      <c r="F14" s="246"/>
      <c r="G14" s="246"/>
      <c r="H14" s="179"/>
      <c r="I14" s="778"/>
      <c r="J14" s="778"/>
    </row>
    <row r="15" spans="1:11" s="13" customFormat="1" ht="14.25" customHeight="1">
      <c r="A15" s="43" t="s">
        <v>351</v>
      </c>
      <c r="B15" s="14"/>
      <c r="D15" s="79"/>
      <c r="E15" s="79"/>
      <c r="F15" s="265"/>
      <c r="G15" s="265"/>
      <c r="H15" s="181"/>
      <c r="I15" s="50"/>
      <c r="J15" s="50"/>
      <c r="K15" s="7"/>
    </row>
    <row r="16" spans="2:13" ht="14.25">
      <c r="B16" s="48" t="s">
        <v>47</v>
      </c>
      <c r="C16" s="10"/>
      <c r="D16" s="58">
        <v>214013</v>
      </c>
      <c r="E16" s="58">
        <v>218088</v>
      </c>
      <c r="F16" s="58">
        <v>216798</v>
      </c>
      <c r="G16" s="58">
        <v>218513</v>
      </c>
      <c r="H16" s="59">
        <v>221157</v>
      </c>
      <c r="I16" s="69">
        <v>1.2099966592376665</v>
      </c>
      <c r="J16" s="69">
        <v>3.3381149743239913</v>
      </c>
      <c r="M16" s="690"/>
    </row>
    <row r="17" spans="2:13" ht="14.25">
      <c r="B17" s="48" t="s">
        <v>235</v>
      </c>
      <c r="C17" s="10"/>
      <c r="D17" s="58">
        <v>340394</v>
      </c>
      <c r="E17" s="58">
        <v>345176</v>
      </c>
      <c r="F17" s="58">
        <v>343956</v>
      </c>
      <c r="G17" s="58">
        <v>349941</v>
      </c>
      <c r="H17" s="59">
        <v>357144</v>
      </c>
      <c r="I17" s="69">
        <v>2.058346978490655</v>
      </c>
      <c r="J17" s="69">
        <v>4.920768286162502</v>
      </c>
      <c r="M17" s="690"/>
    </row>
    <row r="18" spans="2:13" ht="14.25">
      <c r="B18" s="48" t="s">
        <v>7</v>
      </c>
      <c r="C18" s="10"/>
      <c r="D18" s="58">
        <v>345530</v>
      </c>
      <c r="E18" s="58">
        <v>350312</v>
      </c>
      <c r="F18" s="58">
        <v>349092</v>
      </c>
      <c r="G18" s="58">
        <v>355078</v>
      </c>
      <c r="H18" s="59">
        <v>362277</v>
      </c>
      <c r="I18" s="69">
        <v>2.0274418578453135</v>
      </c>
      <c r="J18" s="69">
        <v>4.846757155673886</v>
      </c>
      <c r="M18" s="690"/>
    </row>
    <row r="19" spans="4:7" ht="14.25">
      <c r="D19" s="155"/>
      <c r="E19" s="155"/>
      <c r="F19" s="180"/>
      <c r="G19" s="180"/>
    </row>
    <row r="20" spans="4:8" ht="14.25">
      <c r="D20" s="155"/>
      <c r="E20" s="155"/>
      <c r="F20" s="190"/>
      <c r="G20" s="190"/>
      <c r="H20" s="179"/>
    </row>
    <row r="21" spans="2:8" ht="14.25">
      <c r="B21" s="195" t="s">
        <v>424</v>
      </c>
      <c r="C21" s="708" t="s">
        <v>425</v>
      </c>
      <c r="D21" s="155"/>
      <c r="E21" s="155"/>
      <c r="F21" s="190"/>
      <c r="G21" s="190"/>
      <c r="H21" s="179"/>
    </row>
    <row r="22" spans="6:8" ht="14.25">
      <c r="F22" s="190"/>
      <c r="G22" s="190"/>
      <c r="H22" s="179"/>
    </row>
    <row r="23" spans="6:8" ht="14.25">
      <c r="F23" s="190"/>
      <c r="G23" s="190"/>
      <c r="H23" s="179"/>
    </row>
    <row r="24" spans="6:8" ht="14.25">
      <c r="F24" s="190"/>
      <c r="G24" s="190"/>
      <c r="H24" s="179"/>
    </row>
    <row r="25" spans="6:8" ht="14.25">
      <c r="F25" s="190"/>
      <c r="G25" s="190"/>
      <c r="H25" s="179"/>
    </row>
    <row r="26" spans="4:8" ht="14.25">
      <c r="D26" s="155"/>
      <c r="E26" s="155"/>
      <c r="F26" s="190"/>
      <c r="G26" s="190"/>
      <c r="H26" s="179"/>
    </row>
    <row r="27" spans="4:8" ht="14.25">
      <c r="D27" s="155"/>
      <c r="E27" s="155"/>
      <c r="F27" s="190"/>
      <c r="G27" s="190"/>
      <c r="H27" s="179"/>
    </row>
    <row r="28" spans="4:8" ht="14.25">
      <c r="D28" s="155"/>
      <c r="E28" s="155"/>
      <c r="F28" s="190"/>
      <c r="G28" s="190"/>
      <c r="H28" s="179"/>
    </row>
    <row r="29" spans="4:8" ht="14.25">
      <c r="D29" s="155"/>
      <c r="E29" s="155"/>
      <c r="F29" s="190"/>
      <c r="G29" s="190"/>
      <c r="H29" s="179"/>
    </row>
    <row r="30" spans="4:8" ht="14.25">
      <c r="D30" s="155"/>
      <c r="E30" s="155"/>
      <c r="F30" s="190"/>
      <c r="G30" s="190"/>
      <c r="H30" s="179"/>
    </row>
    <row r="31" spans="4:8" ht="14.25">
      <c r="D31" s="155"/>
      <c r="E31" s="155"/>
      <c r="F31" s="190"/>
      <c r="G31" s="190"/>
      <c r="H31" s="179"/>
    </row>
    <row r="32" spans="6:8" ht="14.25">
      <c r="F32" s="190"/>
      <c r="G32" s="190"/>
      <c r="H32" s="179"/>
    </row>
    <row r="33" spans="6:8" ht="14.25">
      <c r="F33" s="190"/>
      <c r="G33" s="190"/>
      <c r="H33" s="179"/>
    </row>
    <row r="34" spans="6:8" ht="14.25">
      <c r="F34" s="190"/>
      <c r="G34" s="190"/>
      <c r="H34" s="179"/>
    </row>
    <row r="35" spans="6:8" ht="14.25">
      <c r="F35" s="190"/>
      <c r="G35" s="190"/>
      <c r="H35" s="179"/>
    </row>
    <row r="36" spans="6:8" ht="14.25">
      <c r="F36" s="190"/>
      <c r="G36" s="190"/>
      <c r="H36" s="179"/>
    </row>
    <row r="37" spans="6:8" ht="14.25">
      <c r="F37" s="190"/>
      <c r="G37" s="190"/>
      <c r="H37" s="179"/>
    </row>
    <row r="38" spans="6:8" ht="14.25">
      <c r="F38" s="190"/>
      <c r="G38" s="190"/>
      <c r="H38" s="179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190"/>
      <c r="G140" s="190"/>
      <c r="H140" s="179"/>
    </row>
    <row r="141" spans="6:8" ht="14.25">
      <c r="F141" s="190"/>
      <c r="G141" s="190"/>
      <c r="H141" s="179"/>
    </row>
    <row r="142" spans="6:8" ht="14.25">
      <c r="F142" s="190"/>
      <c r="G142" s="190"/>
      <c r="H142" s="179"/>
    </row>
    <row r="143" spans="6:8" ht="14.25">
      <c r="F143" s="190"/>
      <c r="G143" s="190"/>
      <c r="H143" s="179"/>
    </row>
    <row r="144" spans="6:8" ht="14.25">
      <c r="F144" s="586"/>
      <c r="G144" s="586"/>
      <c r="H144" s="188"/>
    </row>
    <row r="145" spans="6:8" ht="14.25">
      <c r="F145" s="586"/>
      <c r="G145" s="586"/>
      <c r="H145" s="188"/>
    </row>
    <row r="146" spans="6:8" ht="14.25">
      <c r="F146" s="586"/>
      <c r="G146" s="586"/>
      <c r="H146" s="188"/>
    </row>
    <row r="147" spans="6:8" ht="14.25">
      <c r="F147" s="586"/>
      <c r="G147" s="586"/>
      <c r="H147" s="188"/>
    </row>
    <row r="148" spans="6:8" ht="14.25">
      <c r="F148" s="586"/>
      <c r="G148" s="586"/>
      <c r="H148" s="188"/>
    </row>
    <row r="149" spans="6:8" ht="14.25">
      <c r="F149" s="586"/>
      <c r="G149" s="586"/>
      <c r="H149" s="188"/>
    </row>
    <row r="150" spans="6:8" ht="14.25">
      <c r="F150" s="586"/>
      <c r="G150" s="586"/>
      <c r="H150" s="188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92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50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8515625" style="1" customWidth="1"/>
    <col min="4" max="4" width="9.28125" style="58" customWidth="1"/>
    <col min="5" max="5" width="9.421875" style="58" customWidth="1"/>
    <col min="6" max="7" width="9.28125" style="58" customWidth="1"/>
    <col min="8" max="8" width="9.28125" style="59" customWidth="1"/>
    <col min="9" max="9" width="9.28125" style="69" customWidth="1"/>
    <col min="10" max="10" width="10.00390625" style="69" bestFit="1" customWidth="1"/>
    <col min="11" max="11" width="10.00390625" style="58" customWidth="1"/>
    <col min="12" max="16384" width="9.140625" style="10" customWidth="1"/>
  </cols>
  <sheetData>
    <row r="1" spans="1:11" s="23" customFormat="1" ht="20.25">
      <c r="A1" s="22" t="s">
        <v>34</v>
      </c>
      <c r="D1" s="60"/>
      <c r="E1" s="60"/>
      <c r="F1" s="60"/>
      <c r="G1" s="60"/>
      <c r="H1" s="60"/>
      <c r="I1" s="650"/>
      <c r="J1" s="650"/>
      <c r="K1" s="60"/>
    </row>
    <row r="2" spans="1:11" s="25" customFormat="1" ht="45">
      <c r="A2" s="897" t="s">
        <v>52</v>
      </c>
      <c r="B2" s="897"/>
      <c r="C2" s="897"/>
      <c r="D2" s="138" t="s">
        <v>329</v>
      </c>
      <c r="E2" s="138" t="s">
        <v>369</v>
      </c>
      <c r="F2" s="266" t="s">
        <v>392</v>
      </c>
      <c r="G2" s="266" t="s">
        <v>403</v>
      </c>
      <c r="H2" s="266" t="s">
        <v>406</v>
      </c>
      <c r="I2" s="138" t="s">
        <v>407</v>
      </c>
      <c r="J2" s="138" t="s">
        <v>408</v>
      </c>
      <c r="K2" s="138"/>
    </row>
    <row r="3" spans="1:11" s="13" customFormat="1" ht="6" customHeight="1">
      <c r="A3" s="43"/>
      <c r="B3" s="14"/>
      <c r="D3" s="7"/>
      <c r="E3" s="7"/>
      <c r="F3" s="587"/>
      <c r="G3" s="587"/>
      <c r="H3" s="181"/>
      <c r="I3" s="50"/>
      <c r="J3" s="50"/>
      <c r="K3" s="7"/>
    </row>
    <row r="4" spans="1:11" s="13" customFormat="1" ht="14.25" customHeight="1">
      <c r="A4" s="43" t="s">
        <v>353</v>
      </c>
      <c r="B4" s="14"/>
      <c r="D4" s="7"/>
      <c r="E4" s="7"/>
      <c r="F4" s="7"/>
      <c r="G4" s="7"/>
      <c r="H4" s="61"/>
      <c r="I4" s="50"/>
      <c r="J4" s="50"/>
      <c r="K4" s="7"/>
    </row>
    <row r="5" spans="2:10" ht="14.25">
      <c r="B5" s="48" t="s">
        <v>2</v>
      </c>
      <c r="C5" s="10"/>
      <c r="D5" s="58">
        <v>402</v>
      </c>
      <c r="E5" s="58">
        <v>440</v>
      </c>
      <c r="F5" s="58">
        <v>487</v>
      </c>
      <c r="G5" s="58">
        <v>501</v>
      </c>
      <c r="H5" s="59">
        <v>476</v>
      </c>
      <c r="I5" s="69">
        <v>-4.990019960079839</v>
      </c>
      <c r="J5" s="69">
        <v>18.407960199004968</v>
      </c>
    </row>
    <row r="6" spans="2:10" ht="14.25">
      <c r="B6" s="264" t="s">
        <v>137</v>
      </c>
      <c r="C6" s="657"/>
      <c r="D6" s="58">
        <v>166</v>
      </c>
      <c r="E6" s="58">
        <v>155</v>
      </c>
      <c r="F6" s="58">
        <v>148</v>
      </c>
      <c r="G6" s="58">
        <v>148</v>
      </c>
      <c r="H6" s="59">
        <v>157</v>
      </c>
      <c r="I6" s="69">
        <v>6.0810810810810745</v>
      </c>
      <c r="J6" s="69">
        <v>-5.421686746987953</v>
      </c>
    </row>
    <row r="7" spans="2:10" ht="14.25">
      <c r="B7" s="264" t="s">
        <v>178</v>
      </c>
      <c r="C7" s="657"/>
      <c r="D7" s="58">
        <v>153</v>
      </c>
      <c r="E7" s="58">
        <v>55</v>
      </c>
      <c r="F7" s="58">
        <v>37</v>
      </c>
      <c r="G7" s="58">
        <v>49</v>
      </c>
      <c r="H7" s="59">
        <v>74</v>
      </c>
      <c r="I7" s="69">
        <v>51.020408163265294</v>
      </c>
      <c r="J7" s="69">
        <v>-51.63398692810457</v>
      </c>
    </row>
    <row r="8" spans="2:10" ht="14.25">
      <c r="B8" s="48" t="s">
        <v>3</v>
      </c>
      <c r="C8" s="10"/>
      <c r="D8" s="58">
        <v>721</v>
      </c>
      <c r="E8" s="58">
        <v>650</v>
      </c>
      <c r="F8" s="58">
        <v>672</v>
      </c>
      <c r="G8" s="58">
        <v>698</v>
      </c>
      <c r="H8" s="59">
        <v>707</v>
      </c>
      <c r="I8" s="69">
        <v>1.2893982808023008</v>
      </c>
      <c r="J8" s="69">
        <v>-1.9417475728155331</v>
      </c>
    </row>
    <row r="9" spans="2:10" ht="14.25">
      <c r="B9" s="48" t="s">
        <v>0</v>
      </c>
      <c r="C9" s="10"/>
      <c r="D9" s="58">
        <v>232</v>
      </c>
      <c r="E9" s="58">
        <v>255</v>
      </c>
      <c r="F9" s="58">
        <v>296</v>
      </c>
      <c r="G9" s="58">
        <v>273</v>
      </c>
      <c r="H9" s="59">
        <v>252</v>
      </c>
      <c r="I9" s="69">
        <v>-7.692307692307687</v>
      </c>
      <c r="J9" s="69">
        <v>8.62068965517242</v>
      </c>
    </row>
    <row r="10" spans="2:10" ht="14.25">
      <c r="B10" s="48" t="s">
        <v>5</v>
      </c>
      <c r="C10" s="10"/>
      <c r="D10" s="58">
        <v>-18</v>
      </c>
      <c r="E10" s="69">
        <v>31</v>
      </c>
      <c r="F10" s="69">
        <v>28</v>
      </c>
      <c r="G10" s="69">
        <v>31</v>
      </c>
      <c r="H10" s="59">
        <v>6</v>
      </c>
      <c r="I10" s="69">
        <v>-80.64516129032258</v>
      </c>
      <c r="J10" s="69" t="s">
        <v>327</v>
      </c>
    </row>
    <row r="11" spans="2:10" ht="14.25">
      <c r="B11" s="49" t="s">
        <v>6</v>
      </c>
      <c r="C11" s="10"/>
      <c r="D11" s="58">
        <v>507</v>
      </c>
      <c r="E11" s="58">
        <v>364</v>
      </c>
      <c r="F11" s="58">
        <v>348</v>
      </c>
      <c r="G11" s="58">
        <v>394</v>
      </c>
      <c r="H11" s="59">
        <v>449</v>
      </c>
      <c r="I11" s="69">
        <v>13.959390862944154</v>
      </c>
      <c r="J11" s="69">
        <v>-11.439842209072982</v>
      </c>
    </row>
    <row r="12" spans="2:10" ht="14.25">
      <c r="B12" s="49" t="s">
        <v>44</v>
      </c>
      <c r="C12" s="10"/>
      <c r="D12" s="58">
        <v>71</v>
      </c>
      <c r="E12" s="58">
        <v>60</v>
      </c>
      <c r="F12" s="58">
        <v>55</v>
      </c>
      <c r="G12" s="58">
        <v>65</v>
      </c>
      <c r="H12" s="59">
        <v>79</v>
      </c>
      <c r="I12" s="69">
        <v>21.53846153846153</v>
      </c>
      <c r="J12" s="69">
        <v>11.267605633802823</v>
      </c>
    </row>
    <row r="13" spans="2:10" ht="14.25">
      <c r="B13" s="49" t="s">
        <v>37</v>
      </c>
      <c r="C13" s="10"/>
      <c r="D13" s="58">
        <v>436</v>
      </c>
      <c r="E13" s="58">
        <v>304</v>
      </c>
      <c r="F13" s="58">
        <v>293</v>
      </c>
      <c r="G13" s="58">
        <v>329</v>
      </c>
      <c r="H13" s="59">
        <v>370</v>
      </c>
      <c r="I13" s="69">
        <v>12.462006079027365</v>
      </c>
      <c r="J13" s="69">
        <v>-15.13761467889908</v>
      </c>
    </row>
    <row r="14" spans="3:10" ht="14.25">
      <c r="C14" s="10"/>
      <c r="F14" s="246"/>
      <c r="G14" s="246"/>
      <c r="I14" s="778"/>
      <c r="J14" s="778"/>
    </row>
    <row r="15" spans="1:11" s="13" customFormat="1" ht="14.25" customHeight="1">
      <c r="A15" s="43" t="s">
        <v>351</v>
      </c>
      <c r="B15" s="14"/>
      <c r="D15" s="7"/>
      <c r="E15" s="7"/>
      <c r="F15" s="265"/>
      <c r="G15" s="265"/>
      <c r="H15" s="181"/>
      <c r="I15" s="779"/>
      <c r="J15" s="779"/>
      <c r="K15" s="7"/>
    </row>
    <row r="16" spans="2:10" ht="14.25">
      <c r="B16" s="48" t="s">
        <v>47</v>
      </c>
      <c r="C16" s="10"/>
      <c r="D16" s="58">
        <v>58504.78103055458</v>
      </c>
      <c r="E16" s="58">
        <v>63028</v>
      </c>
      <c r="F16" s="58">
        <v>65866</v>
      </c>
      <c r="G16" s="58">
        <v>65202</v>
      </c>
      <c r="H16" s="59">
        <v>65233</v>
      </c>
      <c r="I16" s="69">
        <v>0.047544553848033466</v>
      </c>
      <c r="J16" s="69">
        <v>11.500289123262508</v>
      </c>
    </row>
    <row r="17" spans="2:10" ht="14.25">
      <c r="B17" s="48" t="s">
        <v>235</v>
      </c>
      <c r="C17" s="10"/>
      <c r="D17" s="58">
        <v>83718</v>
      </c>
      <c r="E17" s="58">
        <v>88009</v>
      </c>
      <c r="F17" s="58">
        <v>92347</v>
      </c>
      <c r="G17" s="58">
        <v>90523</v>
      </c>
      <c r="H17" s="59">
        <v>90286</v>
      </c>
      <c r="I17" s="69">
        <v>-0.26181191520386893</v>
      </c>
      <c r="J17" s="69">
        <v>7.845385699610596</v>
      </c>
    </row>
    <row r="18" spans="2:10" ht="14.25">
      <c r="B18" s="48" t="s">
        <v>7</v>
      </c>
      <c r="C18" s="10"/>
      <c r="D18" s="58">
        <v>83746</v>
      </c>
      <c r="E18" s="58">
        <v>88038</v>
      </c>
      <c r="F18" s="58">
        <v>92377</v>
      </c>
      <c r="G18" s="58">
        <v>90553</v>
      </c>
      <c r="H18" s="59">
        <v>90315</v>
      </c>
      <c r="I18" s="69">
        <v>-0.2628295031638972</v>
      </c>
      <c r="J18" s="69">
        <v>7.843956726291412</v>
      </c>
    </row>
    <row r="19" spans="3:5" ht="14.25">
      <c r="C19" s="10"/>
      <c r="D19" s="81"/>
      <c r="E19" s="81"/>
    </row>
    <row r="20" spans="4:8" ht="14.25">
      <c r="D20" s="155"/>
      <c r="E20" s="155"/>
      <c r="F20" s="190"/>
      <c r="G20" s="190"/>
      <c r="H20" s="179"/>
    </row>
    <row r="21" spans="2:8" ht="14.25">
      <c r="B21" s="195" t="s">
        <v>424</v>
      </c>
      <c r="C21" s="708" t="s">
        <v>425</v>
      </c>
      <c r="D21" s="155"/>
      <c r="E21" s="155"/>
      <c r="F21" s="190"/>
      <c r="G21" s="190"/>
      <c r="H21" s="179"/>
    </row>
    <row r="22" spans="2:8" ht="14.25">
      <c r="B22" s="708" t="s">
        <v>426</v>
      </c>
      <c r="C22" s="708" t="s">
        <v>326</v>
      </c>
      <c r="D22" s="155"/>
      <c r="E22" s="155"/>
      <c r="F22" s="190"/>
      <c r="G22" s="190"/>
      <c r="H22" s="179"/>
    </row>
    <row r="23" spans="6:8" ht="14.25">
      <c r="F23" s="190"/>
      <c r="G23" s="190"/>
      <c r="H23" s="179"/>
    </row>
    <row r="24" spans="6:8" ht="14.25">
      <c r="F24" s="190"/>
      <c r="G24" s="190"/>
      <c r="H24" s="179"/>
    </row>
    <row r="25" spans="6:8" ht="14.25">
      <c r="F25" s="190"/>
      <c r="G25" s="190"/>
      <c r="H25" s="179"/>
    </row>
    <row r="26" spans="4:8" ht="14.25">
      <c r="D26" s="155"/>
      <c r="E26" s="155"/>
      <c r="F26" s="190"/>
      <c r="G26" s="190"/>
      <c r="H26" s="179"/>
    </row>
    <row r="27" spans="4:8" ht="14.25">
      <c r="D27" s="155"/>
      <c r="E27" s="155"/>
      <c r="F27" s="190"/>
      <c r="G27" s="190"/>
      <c r="H27" s="179"/>
    </row>
    <row r="28" spans="6:8" ht="14.25">
      <c r="F28" s="190"/>
      <c r="G28" s="190"/>
      <c r="H28" s="179"/>
    </row>
    <row r="29" spans="6:8" ht="14.25">
      <c r="F29" s="190"/>
      <c r="G29" s="190"/>
      <c r="H29" s="179"/>
    </row>
    <row r="30" spans="6:8" ht="14.25">
      <c r="F30" s="190"/>
      <c r="G30" s="190"/>
      <c r="H30" s="179"/>
    </row>
    <row r="31" spans="6:8" ht="14.25">
      <c r="F31" s="190"/>
      <c r="G31" s="190"/>
      <c r="H31" s="179"/>
    </row>
    <row r="32" spans="6:8" ht="14.25">
      <c r="F32" s="190"/>
      <c r="G32" s="190"/>
      <c r="H32" s="179"/>
    </row>
    <row r="33" spans="6:8" ht="14.25">
      <c r="F33" s="190"/>
      <c r="G33" s="190"/>
      <c r="H33" s="179"/>
    </row>
    <row r="34" spans="6:8" ht="14.25">
      <c r="F34" s="190"/>
      <c r="G34" s="190"/>
      <c r="H34" s="179"/>
    </row>
    <row r="35" spans="6:8" ht="14.25">
      <c r="F35" s="190"/>
      <c r="G35" s="190"/>
      <c r="H35" s="179"/>
    </row>
    <row r="36" spans="6:8" ht="14.25">
      <c r="F36" s="190"/>
      <c r="G36" s="190"/>
      <c r="H36" s="179"/>
    </row>
    <row r="37" spans="6:8" ht="14.25">
      <c r="F37" s="190"/>
      <c r="G37" s="190"/>
      <c r="H37" s="179"/>
    </row>
    <row r="38" spans="6:8" ht="14.25">
      <c r="F38" s="190"/>
      <c r="G38" s="190"/>
      <c r="H38" s="179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190"/>
      <c r="G140" s="190"/>
      <c r="H140" s="179"/>
    </row>
    <row r="141" spans="6:8" ht="14.25">
      <c r="F141" s="190"/>
      <c r="G141" s="190"/>
      <c r="H141" s="179"/>
    </row>
    <row r="142" spans="6:8" ht="14.25">
      <c r="F142" s="190"/>
      <c r="G142" s="190"/>
      <c r="H142" s="179"/>
    </row>
    <row r="143" spans="6:8" ht="14.25">
      <c r="F143" s="190"/>
      <c r="G143" s="190"/>
      <c r="H143" s="179"/>
    </row>
    <row r="144" spans="6:8" ht="14.25">
      <c r="F144" s="586"/>
      <c r="G144" s="586"/>
      <c r="H144" s="188"/>
    </row>
    <row r="145" spans="6:8" ht="14.25">
      <c r="F145" s="586"/>
      <c r="G145" s="586"/>
      <c r="H145" s="188"/>
    </row>
    <row r="146" spans="6:8" ht="14.25">
      <c r="F146" s="586"/>
      <c r="G146" s="586"/>
      <c r="H146" s="188"/>
    </row>
    <row r="147" spans="6:8" ht="14.25">
      <c r="F147" s="586"/>
      <c r="G147" s="586"/>
      <c r="H147" s="188"/>
    </row>
    <row r="148" spans="6:8" ht="14.25">
      <c r="F148" s="586"/>
      <c r="G148" s="586"/>
      <c r="H148" s="188"/>
    </row>
    <row r="149" spans="6:8" ht="14.25">
      <c r="F149" s="586"/>
      <c r="G149" s="586"/>
      <c r="H149" s="188"/>
    </row>
    <row r="150" spans="6:8" ht="14.25">
      <c r="F150" s="586"/>
      <c r="G150" s="586"/>
      <c r="H150" s="188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7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L146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H16" sqref="H16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3.28125" style="1" customWidth="1"/>
    <col min="4" max="5" width="9.7109375" style="58" customWidth="1"/>
    <col min="6" max="7" width="10.28125" style="58" customWidth="1"/>
    <col min="8" max="8" width="10.28125" style="59" customWidth="1"/>
    <col min="9" max="9" width="7.8515625" style="69" customWidth="1"/>
    <col min="10" max="10" width="9.28125" style="69" customWidth="1"/>
    <col min="11" max="11" width="9.28125" style="58" customWidth="1"/>
    <col min="12" max="16384" width="9.140625" style="10" customWidth="1"/>
  </cols>
  <sheetData>
    <row r="1" spans="1:11" s="23" customFormat="1" ht="20.25">
      <c r="A1" s="22" t="s">
        <v>48</v>
      </c>
      <c r="D1" s="60"/>
      <c r="E1" s="60"/>
      <c r="F1" s="60"/>
      <c r="G1" s="60"/>
      <c r="H1" s="60"/>
      <c r="I1" s="650"/>
      <c r="J1" s="650"/>
      <c r="K1" s="60"/>
    </row>
    <row r="2" spans="1:11" s="25" customFormat="1" ht="45">
      <c r="A2" s="897" t="s">
        <v>52</v>
      </c>
      <c r="B2" s="897"/>
      <c r="C2" s="897"/>
      <c r="D2" s="138" t="s">
        <v>329</v>
      </c>
      <c r="E2" s="138" t="s">
        <v>369</v>
      </c>
      <c r="F2" s="266" t="s">
        <v>392</v>
      </c>
      <c r="G2" s="266" t="s">
        <v>403</v>
      </c>
      <c r="H2" s="266" t="s">
        <v>406</v>
      </c>
      <c r="I2" s="138" t="s">
        <v>407</v>
      </c>
      <c r="J2" s="138" t="s">
        <v>408</v>
      </c>
      <c r="K2" s="138"/>
    </row>
    <row r="3" spans="1:11" s="13" customFormat="1" ht="6" customHeight="1">
      <c r="A3" s="43"/>
      <c r="B3" s="14"/>
      <c r="D3" s="7"/>
      <c r="E3" s="7"/>
      <c r="F3" s="587"/>
      <c r="G3" s="587"/>
      <c r="H3" s="181"/>
      <c r="I3" s="50"/>
      <c r="J3" s="50"/>
      <c r="K3" s="7"/>
    </row>
    <row r="4" spans="1:11" s="13" customFormat="1" ht="14.25" customHeight="1">
      <c r="A4" s="43" t="s">
        <v>353</v>
      </c>
      <c r="B4" s="14"/>
      <c r="D4" s="7"/>
      <c r="E4" s="7"/>
      <c r="F4" s="588"/>
      <c r="G4" s="588"/>
      <c r="H4" s="189"/>
      <c r="I4" s="50"/>
      <c r="J4" s="50"/>
      <c r="K4" s="7"/>
    </row>
    <row r="5" spans="2:12" ht="14.25">
      <c r="B5" s="48" t="s">
        <v>2</v>
      </c>
      <c r="C5" s="10"/>
      <c r="D5" s="58">
        <v>176</v>
      </c>
      <c r="E5" s="58">
        <v>167</v>
      </c>
      <c r="F5" s="58">
        <v>172</v>
      </c>
      <c r="G5" s="58">
        <v>160</v>
      </c>
      <c r="H5" s="59">
        <v>145</v>
      </c>
      <c r="I5" s="69">
        <v>-9.375</v>
      </c>
      <c r="J5" s="69">
        <v>-17.613636363636363</v>
      </c>
      <c r="L5" s="690"/>
    </row>
    <row r="6" spans="2:12" ht="14.25">
      <c r="B6" s="264" t="s">
        <v>137</v>
      </c>
      <c r="C6" s="657"/>
      <c r="D6" s="58">
        <v>46</v>
      </c>
      <c r="E6" s="58">
        <v>42</v>
      </c>
      <c r="F6" s="58">
        <v>46</v>
      </c>
      <c r="G6" s="58">
        <v>41</v>
      </c>
      <c r="H6" s="59">
        <v>48</v>
      </c>
      <c r="I6" s="69">
        <v>17.07317073170731</v>
      </c>
      <c r="J6" s="69">
        <v>4.347826086956519</v>
      </c>
      <c r="L6" s="690"/>
    </row>
    <row r="7" spans="2:12" ht="14.25">
      <c r="B7" s="264" t="s">
        <v>178</v>
      </c>
      <c r="C7" s="657"/>
      <c r="D7" s="58">
        <v>56</v>
      </c>
      <c r="E7" s="58">
        <v>91</v>
      </c>
      <c r="F7" s="58">
        <v>84</v>
      </c>
      <c r="G7" s="58">
        <v>39</v>
      </c>
      <c r="H7" s="59">
        <v>90</v>
      </c>
      <c r="I7" s="69" t="s">
        <v>437</v>
      </c>
      <c r="J7" s="69">
        <v>60.71428571428572</v>
      </c>
      <c r="L7" s="690"/>
    </row>
    <row r="8" spans="2:12" ht="14.25">
      <c r="B8" s="48" t="s">
        <v>3</v>
      </c>
      <c r="C8" s="10"/>
      <c r="D8" s="58">
        <v>278</v>
      </c>
      <c r="E8" s="58">
        <v>300</v>
      </c>
      <c r="F8" s="58">
        <v>302</v>
      </c>
      <c r="G8" s="58">
        <v>240</v>
      </c>
      <c r="H8" s="59">
        <v>283</v>
      </c>
      <c r="I8" s="69">
        <v>17.91666666666667</v>
      </c>
      <c r="J8" s="69">
        <v>1.7985611510791477</v>
      </c>
      <c r="L8" s="690"/>
    </row>
    <row r="9" spans="2:12" ht="14.25">
      <c r="B9" s="48" t="s">
        <v>0</v>
      </c>
      <c r="C9" s="10"/>
      <c r="D9" s="58">
        <v>172</v>
      </c>
      <c r="E9" s="58">
        <v>177</v>
      </c>
      <c r="F9" s="58">
        <v>193</v>
      </c>
      <c r="G9" s="58">
        <v>177</v>
      </c>
      <c r="H9" s="59">
        <v>177</v>
      </c>
      <c r="I9" s="69">
        <v>0</v>
      </c>
      <c r="J9" s="69">
        <v>2.9069767441860517</v>
      </c>
      <c r="L9" s="690"/>
    </row>
    <row r="10" spans="2:12" ht="14.25">
      <c r="B10" s="48" t="s">
        <v>5</v>
      </c>
      <c r="C10" s="10"/>
      <c r="D10" s="58">
        <v>11</v>
      </c>
      <c r="E10" s="58">
        <v>-4</v>
      </c>
      <c r="F10" s="58">
        <v>31</v>
      </c>
      <c r="G10" s="58">
        <v>6</v>
      </c>
      <c r="H10" s="59">
        <v>-18</v>
      </c>
      <c r="I10" s="69" t="s">
        <v>327</v>
      </c>
      <c r="J10" s="69" t="s">
        <v>327</v>
      </c>
      <c r="L10" s="690"/>
    </row>
    <row r="11" spans="2:12" ht="14.25">
      <c r="B11" s="49" t="s">
        <v>6</v>
      </c>
      <c r="C11" s="10"/>
      <c r="D11" s="58">
        <v>95</v>
      </c>
      <c r="E11" s="58">
        <v>127</v>
      </c>
      <c r="F11" s="69">
        <v>78</v>
      </c>
      <c r="G11" s="69">
        <v>57</v>
      </c>
      <c r="H11" s="59">
        <v>124</v>
      </c>
      <c r="I11" s="69" t="s">
        <v>437</v>
      </c>
      <c r="J11" s="69">
        <v>30.526315789473692</v>
      </c>
      <c r="L11" s="690"/>
    </row>
    <row r="12" spans="2:12" ht="14.25">
      <c r="B12" s="49" t="s">
        <v>44</v>
      </c>
      <c r="C12" s="10"/>
      <c r="D12" s="69">
        <v>21</v>
      </c>
      <c r="E12" s="69">
        <v>31</v>
      </c>
      <c r="F12" s="69">
        <v>21</v>
      </c>
      <c r="G12" s="58">
        <v>9</v>
      </c>
      <c r="H12" s="59">
        <v>30</v>
      </c>
      <c r="I12" s="69" t="s">
        <v>437</v>
      </c>
      <c r="J12" s="69">
        <v>42.85714285714286</v>
      </c>
      <c r="L12" s="690"/>
    </row>
    <row r="13" spans="2:12" ht="14.25">
      <c r="B13" s="49" t="s">
        <v>37</v>
      </c>
      <c r="C13" s="10"/>
      <c r="D13" s="58">
        <v>74</v>
      </c>
      <c r="E13" s="58">
        <v>96</v>
      </c>
      <c r="F13" s="69">
        <v>57</v>
      </c>
      <c r="G13" s="69">
        <v>48</v>
      </c>
      <c r="H13" s="59">
        <v>94</v>
      </c>
      <c r="I13" s="69">
        <v>95.83333333333333</v>
      </c>
      <c r="J13" s="69">
        <v>27.027027027027017</v>
      </c>
      <c r="L13" s="690"/>
    </row>
    <row r="14" spans="3:7" ht="14.25">
      <c r="C14" s="10"/>
      <c r="F14" s="246"/>
      <c r="G14" s="246"/>
    </row>
    <row r="15" spans="1:11" s="13" customFormat="1" ht="14.25" customHeight="1">
      <c r="A15" s="43" t="s">
        <v>351</v>
      </c>
      <c r="B15" s="14"/>
      <c r="D15" s="7"/>
      <c r="E15" s="7"/>
      <c r="F15" s="265"/>
      <c r="G15" s="265"/>
      <c r="H15" s="188"/>
      <c r="I15" s="779"/>
      <c r="J15" s="779"/>
      <c r="K15" s="7"/>
    </row>
    <row r="16" spans="2:10" ht="14.25">
      <c r="B16" s="48" t="s">
        <v>47</v>
      </c>
      <c r="C16" s="10"/>
      <c r="D16" s="58">
        <v>29187.916854445426</v>
      </c>
      <c r="E16" s="58">
        <v>30066</v>
      </c>
      <c r="F16" s="58">
        <v>29913</v>
      </c>
      <c r="G16" s="58">
        <v>30267</v>
      </c>
      <c r="H16" s="59">
        <v>30415</v>
      </c>
      <c r="I16" s="69">
        <v>0.4889813988832703</v>
      </c>
      <c r="J16" s="69">
        <v>4.2040792142646</v>
      </c>
    </row>
    <row r="17" spans="2:10" ht="14.25">
      <c r="B17" s="48" t="s">
        <v>235</v>
      </c>
      <c r="C17" s="10"/>
      <c r="D17" s="58">
        <v>51842</v>
      </c>
      <c r="E17" s="58">
        <v>51423</v>
      </c>
      <c r="F17" s="58">
        <v>50096</v>
      </c>
      <c r="G17" s="58">
        <v>51283</v>
      </c>
      <c r="H17" s="59">
        <v>49795</v>
      </c>
      <c r="I17" s="69">
        <v>-2.901546321393056</v>
      </c>
      <c r="J17" s="69">
        <v>-3.948535936113573</v>
      </c>
    </row>
    <row r="18" spans="2:10" ht="14.25">
      <c r="B18" s="48" t="s">
        <v>7</v>
      </c>
      <c r="C18" s="10"/>
      <c r="D18" s="58">
        <v>51842</v>
      </c>
      <c r="E18" s="58">
        <v>51423</v>
      </c>
      <c r="F18" s="58">
        <v>50096</v>
      </c>
      <c r="G18" s="58">
        <v>51283</v>
      </c>
      <c r="H18" s="59">
        <v>49795</v>
      </c>
      <c r="I18" s="69">
        <v>-2.901546321393056</v>
      </c>
      <c r="J18" s="69">
        <v>-3.948535936113573</v>
      </c>
    </row>
    <row r="19" spans="3:7" ht="14.25">
      <c r="C19" s="10"/>
      <c r="D19" s="155"/>
      <c r="E19" s="155"/>
      <c r="F19" s="246"/>
      <c r="G19" s="246"/>
    </row>
    <row r="20" spans="4:8" ht="14.25">
      <c r="D20" s="155"/>
      <c r="E20" s="155"/>
      <c r="F20" s="190"/>
      <c r="G20" s="190"/>
      <c r="H20" s="179"/>
    </row>
    <row r="21" spans="2:8" ht="14.25">
      <c r="B21" s="195" t="s">
        <v>424</v>
      </c>
      <c r="C21" s="708" t="s">
        <v>425</v>
      </c>
      <c r="D21" s="155"/>
      <c r="E21" s="155"/>
      <c r="F21" s="190"/>
      <c r="G21" s="190"/>
      <c r="H21" s="179"/>
    </row>
    <row r="22" spans="2:8" ht="14.25">
      <c r="B22" s="708" t="s">
        <v>426</v>
      </c>
      <c r="C22" s="708" t="s">
        <v>326</v>
      </c>
      <c r="F22" s="190"/>
      <c r="G22" s="190"/>
      <c r="H22" s="179"/>
    </row>
    <row r="23" spans="6:11" ht="14.25">
      <c r="F23" s="190"/>
      <c r="G23" s="190"/>
      <c r="H23" s="179"/>
      <c r="K23" s="244"/>
    </row>
    <row r="24" spans="6:8" ht="14.25">
      <c r="F24" s="190"/>
      <c r="G24" s="190"/>
      <c r="H24" s="179"/>
    </row>
    <row r="25" spans="6:8" ht="14.25">
      <c r="F25" s="190"/>
      <c r="G25" s="190"/>
      <c r="H25" s="179"/>
    </row>
    <row r="26" spans="6:8" ht="14.25">
      <c r="F26" s="190"/>
      <c r="G26" s="190"/>
      <c r="H26" s="179"/>
    </row>
    <row r="27" spans="6:8" ht="14.25">
      <c r="F27" s="190"/>
      <c r="G27" s="190"/>
      <c r="H27" s="179"/>
    </row>
    <row r="28" spans="6:8" ht="14.25">
      <c r="F28" s="190"/>
      <c r="G28" s="190"/>
      <c r="H28" s="179"/>
    </row>
    <row r="29" spans="6:8" ht="14.25">
      <c r="F29" s="190"/>
      <c r="G29" s="190"/>
      <c r="H29" s="179"/>
    </row>
    <row r="30" spans="6:8" ht="14.25">
      <c r="F30" s="190"/>
      <c r="G30" s="190"/>
      <c r="H30" s="179"/>
    </row>
    <row r="31" spans="6:8" ht="14.25">
      <c r="F31" s="190"/>
      <c r="G31" s="190"/>
      <c r="H31" s="179"/>
    </row>
    <row r="32" spans="6:8" ht="14.25">
      <c r="F32" s="190"/>
      <c r="G32" s="190"/>
      <c r="H32" s="179"/>
    </row>
    <row r="33" spans="6:8" ht="14.25">
      <c r="F33" s="190"/>
      <c r="G33" s="190"/>
      <c r="H33" s="179"/>
    </row>
    <row r="34" spans="6:8" ht="14.25">
      <c r="F34" s="190"/>
      <c r="G34" s="190"/>
      <c r="H34" s="179"/>
    </row>
    <row r="35" spans="6:8" ht="14.25">
      <c r="F35" s="190"/>
      <c r="G35" s="190"/>
      <c r="H35" s="179"/>
    </row>
    <row r="36" spans="6:8" ht="14.25">
      <c r="F36" s="190"/>
      <c r="G36" s="190"/>
      <c r="H36" s="179"/>
    </row>
    <row r="37" spans="6:8" ht="14.25">
      <c r="F37" s="190"/>
      <c r="G37" s="190"/>
      <c r="H37" s="179"/>
    </row>
    <row r="38" spans="6:8" ht="14.25">
      <c r="F38" s="190"/>
      <c r="G38" s="190"/>
      <c r="H38" s="179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586"/>
      <c r="G140" s="586"/>
      <c r="H140" s="188"/>
    </row>
    <row r="141" spans="6:8" ht="14.25">
      <c r="F141" s="586"/>
      <c r="G141" s="586"/>
      <c r="H141" s="188"/>
    </row>
    <row r="142" spans="6:8" ht="14.25">
      <c r="F142" s="586"/>
      <c r="G142" s="586"/>
      <c r="H142" s="188"/>
    </row>
    <row r="143" spans="6:8" ht="14.25">
      <c r="F143" s="586"/>
      <c r="G143" s="586"/>
      <c r="H143" s="188"/>
    </row>
    <row r="144" spans="6:8" ht="14.25">
      <c r="F144" s="586"/>
      <c r="G144" s="586"/>
      <c r="H144" s="188"/>
    </row>
    <row r="145" spans="6:8" ht="14.25">
      <c r="F145" s="586"/>
      <c r="G145" s="586"/>
      <c r="H145" s="188"/>
    </row>
    <row r="146" spans="6:8" ht="14.25">
      <c r="F146" s="586"/>
      <c r="G146" s="586"/>
      <c r="H146" s="188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79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50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I17" sqref="I17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1.28125" style="1" customWidth="1"/>
    <col min="4" max="7" width="9.28125" style="58" customWidth="1"/>
    <col min="8" max="8" width="9.28125" style="59" customWidth="1"/>
    <col min="9" max="9" width="11.00390625" style="69" customWidth="1"/>
    <col min="10" max="10" width="9.28125" style="69" customWidth="1"/>
    <col min="11" max="11" width="9.28125" style="58" customWidth="1"/>
    <col min="12" max="16384" width="9.140625" style="10" customWidth="1"/>
  </cols>
  <sheetData>
    <row r="1" spans="1:11" s="23" customFormat="1" ht="20.25">
      <c r="A1" s="22" t="s">
        <v>254</v>
      </c>
      <c r="D1" s="60"/>
      <c r="E1" s="60"/>
      <c r="F1" s="60"/>
      <c r="G1" s="60"/>
      <c r="H1" s="60"/>
      <c r="I1" s="650"/>
      <c r="J1" s="650"/>
      <c r="K1" s="60"/>
    </row>
    <row r="2" spans="1:11" s="25" customFormat="1" ht="48" customHeight="1">
      <c r="A2" s="897" t="s">
        <v>52</v>
      </c>
      <c r="B2" s="897"/>
      <c r="C2" s="897"/>
      <c r="D2" s="138" t="s">
        <v>329</v>
      </c>
      <c r="E2" s="138" t="s">
        <v>369</v>
      </c>
      <c r="F2" s="266" t="s">
        <v>392</v>
      </c>
      <c r="G2" s="266" t="s">
        <v>403</v>
      </c>
      <c r="H2" s="266" t="s">
        <v>406</v>
      </c>
      <c r="I2" s="138" t="s">
        <v>407</v>
      </c>
      <c r="J2" s="138" t="s">
        <v>408</v>
      </c>
      <c r="K2" s="138"/>
    </row>
    <row r="3" spans="1:11" s="13" customFormat="1" ht="4.5" customHeight="1">
      <c r="A3" s="43"/>
      <c r="B3" s="14"/>
      <c r="D3" s="154"/>
      <c r="E3" s="154"/>
      <c r="F3" s="587"/>
      <c r="G3" s="587"/>
      <c r="H3" s="181"/>
      <c r="I3" s="50"/>
      <c r="J3" s="50"/>
      <c r="K3" s="7"/>
    </row>
    <row r="4" spans="1:11" s="13" customFormat="1" ht="14.25" customHeight="1">
      <c r="A4" s="43" t="s">
        <v>353</v>
      </c>
      <c r="B4" s="14"/>
      <c r="D4" s="154"/>
      <c r="E4" s="154"/>
      <c r="F4" s="589"/>
      <c r="G4" s="589"/>
      <c r="H4" s="61"/>
      <c r="I4" s="50"/>
      <c r="J4" s="50"/>
      <c r="K4" s="7"/>
    </row>
    <row r="5" spans="2:10" ht="14.25">
      <c r="B5" s="48" t="s">
        <v>2</v>
      </c>
      <c r="C5" s="10"/>
      <c r="D5" s="58">
        <v>126</v>
      </c>
      <c r="E5" s="58">
        <v>137</v>
      </c>
      <c r="F5" s="69">
        <v>133</v>
      </c>
      <c r="G5" s="69">
        <v>134</v>
      </c>
      <c r="H5" s="658">
        <v>138</v>
      </c>
      <c r="I5" s="69">
        <v>2.9850746268656803</v>
      </c>
      <c r="J5" s="69">
        <v>9.523809523809534</v>
      </c>
    </row>
    <row r="6" spans="2:10" ht="14.25">
      <c r="B6" s="264" t="s">
        <v>137</v>
      </c>
      <c r="C6" s="10"/>
      <c r="D6" s="58">
        <v>50</v>
      </c>
      <c r="E6" s="58">
        <v>51</v>
      </c>
      <c r="F6" s="69">
        <v>53</v>
      </c>
      <c r="G6" s="69">
        <v>52</v>
      </c>
      <c r="H6" s="658">
        <v>61</v>
      </c>
      <c r="I6" s="69">
        <v>17.307692307692314</v>
      </c>
      <c r="J6" s="69">
        <v>21.999999999999996</v>
      </c>
    </row>
    <row r="7" spans="2:10" ht="14.25">
      <c r="B7" s="264" t="s">
        <v>178</v>
      </c>
      <c r="C7" s="10"/>
      <c r="D7" s="58">
        <v>15</v>
      </c>
      <c r="E7" s="58">
        <v>9</v>
      </c>
      <c r="F7" s="69">
        <v>13</v>
      </c>
      <c r="G7" s="69">
        <v>19</v>
      </c>
      <c r="H7" s="658">
        <v>33</v>
      </c>
      <c r="I7" s="69">
        <v>73.6842105263158</v>
      </c>
      <c r="J7" s="69" t="s">
        <v>437</v>
      </c>
    </row>
    <row r="8" spans="2:10" ht="14.25">
      <c r="B8" s="48" t="s">
        <v>3</v>
      </c>
      <c r="C8" s="10"/>
      <c r="D8" s="58">
        <v>191</v>
      </c>
      <c r="E8" s="58">
        <v>197</v>
      </c>
      <c r="F8" s="69">
        <v>199</v>
      </c>
      <c r="G8" s="69">
        <v>205</v>
      </c>
      <c r="H8" s="658">
        <v>232</v>
      </c>
      <c r="I8" s="69">
        <v>13.170731707317064</v>
      </c>
      <c r="J8" s="69">
        <v>21.46596858638743</v>
      </c>
    </row>
    <row r="9" spans="2:10" ht="14.25">
      <c r="B9" s="48" t="s">
        <v>0</v>
      </c>
      <c r="C9" s="10"/>
      <c r="D9" s="58">
        <v>119</v>
      </c>
      <c r="E9" s="58">
        <v>144</v>
      </c>
      <c r="F9" s="69">
        <v>146</v>
      </c>
      <c r="G9" s="69">
        <v>153</v>
      </c>
      <c r="H9" s="658">
        <v>163</v>
      </c>
      <c r="I9" s="69">
        <v>6.5359477124183</v>
      </c>
      <c r="J9" s="69">
        <v>36.97478991596639</v>
      </c>
    </row>
    <row r="10" spans="2:10" ht="14.25">
      <c r="B10" s="48" t="s">
        <v>5</v>
      </c>
      <c r="C10" s="10"/>
      <c r="D10" s="58">
        <v>51</v>
      </c>
      <c r="E10" s="58">
        <v>43</v>
      </c>
      <c r="F10" s="69">
        <v>53</v>
      </c>
      <c r="G10" s="69">
        <v>36</v>
      </c>
      <c r="H10" s="658">
        <v>42</v>
      </c>
      <c r="I10" s="69">
        <v>16.666666666666675</v>
      </c>
      <c r="J10" s="69">
        <v>-17.647058823529417</v>
      </c>
    </row>
    <row r="11" spans="2:10" ht="14.25">
      <c r="B11" s="49" t="s">
        <v>6</v>
      </c>
      <c r="C11" s="10"/>
      <c r="D11" s="58">
        <v>21</v>
      </c>
      <c r="E11" s="69">
        <v>10</v>
      </c>
      <c r="F11" s="69">
        <v>0</v>
      </c>
      <c r="G11" s="69">
        <v>16</v>
      </c>
      <c r="H11" s="658">
        <v>27</v>
      </c>
      <c r="I11" s="69">
        <v>68.75</v>
      </c>
      <c r="J11" s="69">
        <v>28.57142857142858</v>
      </c>
    </row>
    <row r="12" spans="2:10" ht="12.75" customHeight="1">
      <c r="B12" s="49" t="s">
        <v>44</v>
      </c>
      <c r="C12" s="10"/>
      <c r="D12" s="69">
        <v>-1</v>
      </c>
      <c r="E12" s="69">
        <v>1</v>
      </c>
      <c r="F12" s="69">
        <v>0</v>
      </c>
      <c r="G12" s="69">
        <v>4</v>
      </c>
      <c r="H12" s="658">
        <v>5</v>
      </c>
      <c r="I12" s="69">
        <v>25</v>
      </c>
      <c r="J12" s="69" t="s">
        <v>327</v>
      </c>
    </row>
    <row r="13" spans="2:10" ht="14.25">
      <c r="B13" s="49" t="s">
        <v>37</v>
      </c>
      <c r="C13" s="10"/>
      <c r="D13" s="69">
        <v>22</v>
      </c>
      <c r="E13" s="69">
        <v>9</v>
      </c>
      <c r="F13" s="69">
        <v>0</v>
      </c>
      <c r="G13" s="69">
        <v>12</v>
      </c>
      <c r="H13" s="658">
        <v>22</v>
      </c>
      <c r="I13" s="69">
        <v>83.33333333333333</v>
      </c>
      <c r="J13" s="69">
        <v>0</v>
      </c>
    </row>
    <row r="14" spans="3:7" ht="14.25">
      <c r="C14" s="10"/>
      <c r="F14" s="246"/>
      <c r="G14" s="246"/>
    </row>
    <row r="15" spans="1:11" s="13" customFormat="1" ht="14.25" customHeight="1">
      <c r="A15" s="43" t="s">
        <v>351</v>
      </c>
      <c r="B15" s="14"/>
      <c r="D15" s="7"/>
      <c r="E15" s="7"/>
      <c r="F15" s="265"/>
      <c r="G15" s="265"/>
      <c r="H15" s="181"/>
      <c r="I15" s="779"/>
      <c r="J15" s="779"/>
      <c r="K15" s="7"/>
    </row>
    <row r="16" spans="2:10" ht="14.25">
      <c r="B16" s="48" t="s">
        <v>47</v>
      </c>
      <c r="C16" s="10"/>
      <c r="D16" s="58">
        <v>12617.101798</v>
      </c>
      <c r="E16" s="58">
        <v>12988</v>
      </c>
      <c r="F16" s="58">
        <v>13574</v>
      </c>
      <c r="G16" s="58">
        <v>13361</v>
      </c>
      <c r="H16" s="59">
        <v>13464</v>
      </c>
      <c r="I16" s="69">
        <v>0.7709003817079507</v>
      </c>
      <c r="J16" s="69">
        <v>6.712303788610519</v>
      </c>
    </row>
    <row r="17" spans="2:10" ht="14.25">
      <c r="B17" s="48" t="s">
        <v>235</v>
      </c>
      <c r="C17" s="10"/>
      <c r="D17" s="58">
        <v>21211</v>
      </c>
      <c r="E17" s="58">
        <v>23075</v>
      </c>
      <c r="F17" s="58">
        <v>23100</v>
      </c>
      <c r="G17" s="58">
        <v>23612</v>
      </c>
      <c r="H17" s="59">
        <v>24921</v>
      </c>
      <c r="I17" s="69">
        <v>5.543791292563105</v>
      </c>
      <c r="J17" s="69">
        <v>17.49092452029608</v>
      </c>
    </row>
    <row r="18" spans="2:10" ht="14.25">
      <c r="B18" s="48" t="s">
        <v>7</v>
      </c>
      <c r="C18" s="10"/>
      <c r="D18" s="58">
        <v>21221</v>
      </c>
      <c r="E18" s="58">
        <v>22085</v>
      </c>
      <c r="F18" s="58">
        <v>23109</v>
      </c>
      <c r="G18" s="58">
        <v>23620</v>
      </c>
      <c r="H18" s="59">
        <v>24929</v>
      </c>
      <c r="I18" s="69">
        <v>5.541913632514817</v>
      </c>
      <c r="J18" s="69">
        <v>17.473257622166717</v>
      </c>
    </row>
    <row r="20" spans="4:8" ht="14.25">
      <c r="D20" s="155"/>
      <c r="E20" s="155"/>
      <c r="F20" s="190"/>
      <c r="G20" s="190"/>
      <c r="H20" s="179"/>
    </row>
    <row r="21" spans="2:8" ht="14.25">
      <c r="B21" s="195" t="s">
        <v>424</v>
      </c>
      <c r="C21" s="708" t="s">
        <v>425</v>
      </c>
      <c r="F21" s="190"/>
      <c r="G21" s="190"/>
      <c r="H21" s="179"/>
    </row>
    <row r="22" spans="4:8" ht="14.25">
      <c r="D22" s="155"/>
      <c r="E22" s="155"/>
      <c r="F22" s="190"/>
      <c r="G22" s="190"/>
      <c r="H22" s="179"/>
    </row>
    <row r="23" spans="4:8" ht="14.25">
      <c r="D23" s="155"/>
      <c r="E23" s="155"/>
      <c r="F23" s="190"/>
      <c r="G23" s="190"/>
      <c r="H23" s="179"/>
    </row>
    <row r="24" spans="4:8" ht="14.25">
      <c r="D24" s="155"/>
      <c r="E24" s="155"/>
      <c r="F24" s="190"/>
      <c r="G24" s="190"/>
      <c r="H24" s="179"/>
    </row>
    <row r="25" spans="4:8" ht="14.25">
      <c r="D25" s="155"/>
      <c r="E25" s="155"/>
      <c r="F25" s="190"/>
      <c r="G25" s="190"/>
      <c r="H25" s="179"/>
    </row>
    <row r="26" spans="4:8" ht="14.25">
      <c r="D26" s="155"/>
      <c r="E26" s="155"/>
      <c r="F26" s="190"/>
      <c r="G26" s="190"/>
      <c r="H26" s="179"/>
    </row>
    <row r="27" spans="4:8" ht="14.25">
      <c r="D27" s="155"/>
      <c r="E27" s="155"/>
      <c r="F27" s="190"/>
      <c r="G27" s="190"/>
      <c r="H27" s="179"/>
    </row>
    <row r="28" spans="4:8" ht="14.25">
      <c r="D28" s="155"/>
      <c r="E28" s="155"/>
      <c r="F28" s="190"/>
      <c r="G28" s="190"/>
      <c r="H28" s="179"/>
    </row>
    <row r="29" spans="4:8" ht="14.25">
      <c r="D29" s="155"/>
      <c r="E29" s="155"/>
      <c r="F29" s="190"/>
      <c r="G29" s="190"/>
      <c r="H29" s="179"/>
    </row>
    <row r="30" spans="4:8" ht="14.25">
      <c r="D30" s="155"/>
      <c r="E30" s="155"/>
      <c r="F30" s="190"/>
      <c r="G30" s="190"/>
      <c r="H30" s="179"/>
    </row>
    <row r="31" spans="4:8" ht="14.25">
      <c r="D31" s="155"/>
      <c r="E31" s="155"/>
      <c r="F31" s="190"/>
      <c r="G31" s="190"/>
      <c r="H31" s="179"/>
    </row>
    <row r="32" spans="4:8" ht="14.25">
      <c r="D32" s="155"/>
      <c r="E32" s="155"/>
      <c r="F32" s="190"/>
      <c r="G32" s="190"/>
      <c r="H32" s="179"/>
    </row>
    <row r="33" spans="4:8" ht="14.25">
      <c r="D33" s="155"/>
      <c r="E33" s="155"/>
      <c r="F33" s="190"/>
      <c r="G33" s="190"/>
      <c r="H33" s="179"/>
    </row>
    <row r="34" spans="6:8" ht="14.25">
      <c r="F34" s="190"/>
      <c r="G34" s="190"/>
      <c r="H34" s="179"/>
    </row>
    <row r="35" spans="6:8" ht="14.25">
      <c r="F35" s="190"/>
      <c r="G35" s="190"/>
      <c r="H35" s="179"/>
    </row>
    <row r="36" spans="6:8" ht="14.25">
      <c r="F36" s="190"/>
      <c r="G36" s="190"/>
      <c r="H36" s="179"/>
    </row>
    <row r="37" spans="6:8" ht="14.25">
      <c r="F37" s="190"/>
      <c r="G37" s="190"/>
      <c r="H37" s="179"/>
    </row>
    <row r="38" spans="6:8" ht="14.25">
      <c r="F38" s="190"/>
      <c r="G38" s="190"/>
      <c r="H38" s="179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190"/>
      <c r="G136" s="190"/>
      <c r="H136" s="179"/>
    </row>
    <row r="137" spans="6:8" ht="14.25">
      <c r="F137" s="190"/>
      <c r="G137" s="190"/>
      <c r="H137" s="179"/>
    </row>
    <row r="138" spans="6:8" ht="14.25">
      <c r="F138" s="190"/>
      <c r="G138" s="190"/>
      <c r="H138" s="179"/>
    </row>
    <row r="139" spans="6:8" ht="14.25">
      <c r="F139" s="190"/>
      <c r="G139" s="190"/>
      <c r="H139" s="179"/>
    </row>
    <row r="140" spans="6:8" ht="14.25">
      <c r="F140" s="190"/>
      <c r="G140" s="190"/>
      <c r="H140" s="179"/>
    </row>
    <row r="141" spans="6:8" ht="14.25">
      <c r="F141" s="190"/>
      <c r="G141" s="190"/>
      <c r="H141" s="179"/>
    </row>
    <row r="142" spans="6:8" ht="14.25">
      <c r="F142" s="190"/>
      <c r="G142" s="190"/>
      <c r="H142" s="179"/>
    </row>
    <row r="143" spans="6:8" ht="14.25">
      <c r="F143" s="190"/>
      <c r="G143" s="190"/>
      <c r="H143" s="179"/>
    </row>
    <row r="144" spans="6:8" ht="14.25">
      <c r="F144" s="586"/>
      <c r="G144" s="586"/>
      <c r="H144" s="188"/>
    </row>
    <row r="145" spans="6:8" ht="14.25">
      <c r="F145" s="586"/>
      <c r="G145" s="586"/>
      <c r="H145" s="188"/>
    </row>
    <row r="146" spans="6:8" ht="14.25">
      <c r="F146" s="586"/>
      <c r="G146" s="586"/>
      <c r="H146" s="188"/>
    </row>
    <row r="147" spans="6:8" ht="14.25">
      <c r="F147" s="586"/>
      <c r="G147" s="586"/>
      <c r="H147" s="188"/>
    </row>
    <row r="148" spans="6:8" ht="14.25">
      <c r="F148" s="586"/>
      <c r="G148" s="586"/>
      <c r="H148" s="188"/>
    </row>
    <row r="149" spans="6:8" ht="14.25">
      <c r="F149" s="586"/>
      <c r="G149" s="586"/>
      <c r="H149" s="188"/>
    </row>
    <row r="150" spans="6:8" ht="14.25">
      <c r="F150" s="586"/>
      <c r="G150" s="586"/>
      <c r="H150" s="188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88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L142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D2" sqref="D2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1.28125" style="1" customWidth="1"/>
    <col min="4" max="5" width="9.28125" style="58" customWidth="1"/>
    <col min="6" max="7" width="9.8515625" style="58" customWidth="1"/>
    <col min="8" max="8" width="9.8515625" style="59" customWidth="1"/>
    <col min="9" max="9" width="8.140625" style="58" customWidth="1"/>
    <col min="10" max="10" width="8.421875" style="69" customWidth="1"/>
    <col min="11" max="11" width="11.421875" style="58" customWidth="1"/>
    <col min="12" max="16384" width="9.140625" style="10" customWidth="1"/>
  </cols>
  <sheetData>
    <row r="1" spans="1:11" s="23" customFormat="1" ht="20.25">
      <c r="A1" s="22" t="s">
        <v>51</v>
      </c>
      <c r="D1" s="60"/>
      <c r="E1" s="60"/>
      <c r="F1" s="60"/>
      <c r="G1" s="60"/>
      <c r="H1" s="60"/>
      <c r="I1" s="650"/>
      <c r="J1" s="650"/>
      <c r="K1" s="60"/>
    </row>
    <row r="2" spans="1:11" s="25" customFormat="1" ht="49.5" customHeight="1">
      <c r="A2" s="897" t="s">
        <v>52</v>
      </c>
      <c r="B2" s="897"/>
      <c r="C2" s="897"/>
      <c r="D2" s="138" t="s">
        <v>329</v>
      </c>
      <c r="E2" s="138" t="s">
        <v>369</v>
      </c>
      <c r="F2" s="266" t="s">
        <v>392</v>
      </c>
      <c r="G2" s="266" t="s">
        <v>403</v>
      </c>
      <c r="H2" s="266" t="s">
        <v>406</v>
      </c>
      <c r="I2" s="138" t="s">
        <v>407</v>
      </c>
      <c r="J2" s="138" t="s">
        <v>408</v>
      </c>
      <c r="K2" s="138"/>
    </row>
    <row r="3" spans="1:11" s="13" customFormat="1" ht="6.75" customHeight="1">
      <c r="A3" s="43"/>
      <c r="B3" s="14"/>
      <c r="D3" s="154"/>
      <c r="E3" s="154"/>
      <c r="F3" s="7"/>
      <c r="G3" s="7"/>
      <c r="H3" s="61"/>
      <c r="I3" s="7"/>
      <c r="J3" s="50"/>
      <c r="K3" s="7"/>
    </row>
    <row r="4" spans="1:11" s="13" customFormat="1" ht="14.25" customHeight="1">
      <c r="A4" s="43" t="s">
        <v>341</v>
      </c>
      <c r="B4" s="14"/>
      <c r="D4" s="154"/>
      <c r="E4" s="154"/>
      <c r="F4" s="7"/>
      <c r="G4" s="7"/>
      <c r="H4" s="61"/>
      <c r="I4" s="7"/>
      <c r="J4" s="50"/>
      <c r="K4" s="7"/>
    </row>
    <row r="5" spans="2:10" ht="14.25">
      <c r="B5" s="48" t="s">
        <v>2</v>
      </c>
      <c r="C5" s="10"/>
      <c r="D5" s="58">
        <v>64</v>
      </c>
      <c r="E5" s="58">
        <v>62</v>
      </c>
      <c r="F5" s="58">
        <v>64</v>
      </c>
      <c r="G5" s="58">
        <v>66</v>
      </c>
      <c r="H5" s="59">
        <v>67</v>
      </c>
      <c r="I5" s="69">
        <v>1.5151515151515138</v>
      </c>
      <c r="J5" s="69">
        <v>4.6875</v>
      </c>
    </row>
    <row r="6" spans="2:10" ht="14.25">
      <c r="B6" s="264" t="s">
        <v>137</v>
      </c>
      <c r="C6" s="657"/>
      <c r="D6" s="58">
        <v>15</v>
      </c>
      <c r="E6" s="58">
        <v>15</v>
      </c>
      <c r="F6" s="58">
        <v>18</v>
      </c>
      <c r="G6" s="58">
        <v>12</v>
      </c>
      <c r="H6" s="59">
        <v>15</v>
      </c>
      <c r="I6" s="69">
        <v>25</v>
      </c>
      <c r="J6" s="69">
        <v>0</v>
      </c>
    </row>
    <row r="7" spans="2:10" ht="14.25">
      <c r="B7" s="264" t="s">
        <v>178</v>
      </c>
      <c r="C7" s="657"/>
      <c r="D7" s="58">
        <v>7</v>
      </c>
      <c r="E7" s="58">
        <v>2</v>
      </c>
      <c r="F7" s="58">
        <v>18</v>
      </c>
      <c r="G7" s="58">
        <v>13</v>
      </c>
      <c r="H7" s="59">
        <v>11</v>
      </c>
      <c r="I7" s="69">
        <v>-15.384615384615385</v>
      </c>
      <c r="J7" s="69">
        <v>57.14285714285714</v>
      </c>
    </row>
    <row r="8" spans="2:10" ht="14.25">
      <c r="B8" s="48" t="s">
        <v>3</v>
      </c>
      <c r="C8" s="10"/>
      <c r="D8" s="58">
        <v>86</v>
      </c>
      <c r="E8" s="58">
        <v>79</v>
      </c>
      <c r="F8" s="58">
        <v>100</v>
      </c>
      <c r="G8" s="58">
        <v>91</v>
      </c>
      <c r="H8" s="59">
        <v>93</v>
      </c>
      <c r="I8" s="69">
        <v>2.19780219780219</v>
      </c>
      <c r="J8" s="69">
        <v>8.139534883720923</v>
      </c>
    </row>
    <row r="9" spans="2:10" ht="14.25">
      <c r="B9" s="48" t="s">
        <v>0</v>
      </c>
      <c r="C9" s="10"/>
      <c r="D9" s="58">
        <v>26</v>
      </c>
      <c r="E9" s="58">
        <v>26</v>
      </c>
      <c r="F9" s="58">
        <v>28</v>
      </c>
      <c r="G9" s="58">
        <v>26</v>
      </c>
      <c r="H9" s="59">
        <v>24</v>
      </c>
      <c r="I9" s="69">
        <v>-7.692307692307687</v>
      </c>
      <c r="J9" s="69">
        <v>-7.692307692307687</v>
      </c>
    </row>
    <row r="10" spans="2:10" ht="14.25">
      <c r="B10" s="48" t="s">
        <v>5</v>
      </c>
      <c r="C10" s="10"/>
      <c r="D10" s="69">
        <v>-5</v>
      </c>
      <c r="E10" s="69">
        <v>-2</v>
      </c>
      <c r="F10" s="69">
        <v>-13</v>
      </c>
      <c r="G10" s="69">
        <v>23</v>
      </c>
      <c r="H10" s="823">
        <v>3</v>
      </c>
      <c r="I10" s="69">
        <v>-86.95652173913044</v>
      </c>
      <c r="J10" s="69" t="s">
        <v>327</v>
      </c>
    </row>
    <row r="11" spans="2:10" ht="14.25">
      <c r="B11" s="49" t="s">
        <v>6</v>
      </c>
      <c r="C11" s="10"/>
      <c r="D11" s="58">
        <v>65</v>
      </c>
      <c r="E11" s="58">
        <v>55</v>
      </c>
      <c r="F11" s="58">
        <v>85</v>
      </c>
      <c r="G11" s="58">
        <v>42</v>
      </c>
      <c r="H11" s="59">
        <v>66</v>
      </c>
      <c r="I11" s="69">
        <v>57.14285714285714</v>
      </c>
      <c r="J11" s="69">
        <v>1.538461538461533</v>
      </c>
    </row>
    <row r="12" spans="2:10" ht="14.25">
      <c r="B12" s="49" t="s">
        <v>44</v>
      </c>
      <c r="C12" s="10"/>
      <c r="D12" s="58">
        <v>14</v>
      </c>
      <c r="E12" s="58">
        <v>16</v>
      </c>
      <c r="F12" s="58">
        <v>19</v>
      </c>
      <c r="G12" s="58">
        <v>16</v>
      </c>
      <c r="H12" s="59">
        <v>18</v>
      </c>
      <c r="I12" s="69">
        <v>12.5</v>
      </c>
      <c r="J12" s="69">
        <v>28.57142857142858</v>
      </c>
    </row>
    <row r="13" spans="2:10" ht="14.25">
      <c r="B13" s="49" t="s">
        <v>37</v>
      </c>
      <c r="C13" s="10"/>
      <c r="D13" s="58">
        <v>51</v>
      </c>
      <c r="E13" s="58">
        <v>39</v>
      </c>
      <c r="F13" s="58">
        <v>66</v>
      </c>
      <c r="G13" s="58">
        <v>26</v>
      </c>
      <c r="H13" s="59">
        <v>48</v>
      </c>
      <c r="I13" s="69">
        <v>84.61538461538463</v>
      </c>
      <c r="J13" s="69">
        <v>-5.882352941176472</v>
      </c>
    </row>
    <row r="14" spans="3:9" ht="14.25">
      <c r="C14" s="10"/>
      <c r="F14" s="246"/>
      <c r="G14" s="246"/>
      <c r="I14" s="69"/>
    </row>
    <row r="15" spans="1:11" s="13" customFormat="1" ht="14.25" customHeight="1">
      <c r="A15" s="43" t="s">
        <v>351</v>
      </c>
      <c r="B15" s="14"/>
      <c r="D15" s="7"/>
      <c r="E15" s="7"/>
      <c r="F15" s="265"/>
      <c r="G15" s="265"/>
      <c r="H15" s="61"/>
      <c r="I15" s="50"/>
      <c r="J15" s="50"/>
      <c r="K15" s="7"/>
    </row>
    <row r="16" spans="2:12" ht="14.25">
      <c r="B16" s="48" t="s">
        <v>47</v>
      </c>
      <c r="C16" s="10"/>
      <c r="D16" s="58">
        <v>18545</v>
      </c>
      <c r="E16" s="58">
        <v>18501</v>
      </c>
      <c r="F16" s="58">
        <v>18950</v>
      </c>
      <c r="G16" s="58">
        <v>22302</v>
      </c>
      <c r="H16" s="59">
        <v>21504</v>
      </c>
      <c r="I16" s="69">
        <v>-3.5781544256120568</v>
      </c>
      <c r="J16" s="69">
        <v>15.955783229981124</v>
      </c>
      <c r="L16" s="690"/>
    </row>
    <row r="17" spans="2:12" ht="14.25">
      <c r="B17" s="48" t="s">
        <v>235</v>
      </c>
      <c r="C17" s="10"/>
      <c r="D17" s="58">
        <v>27570</v>
      </c>
      <c r="E17" s="58">
        <v>27146</v>
      </c>
      <c r="F17" s="58">
        <v>26850</v>
      </c>
      <c r="G17" s="58">
        <v>30217</v>
      </c>
      <c r="H17" s="59">
        <v>31209</v>
      </c>
      <c r="I17" s="69">
        <v>3.2829202104775357</v>
      </c>
      <c r="J17" s="69">
        <v>13.199129488574535</v>
      </c>
      <c r="L17" s="690"/>
    </row>
    <row r="18" spans="2:12" ht="14.25">
      <c r="B18" s="48" t="s">
        <v>7</v>
      </c>
      <c r="C18" s="10"/>
      <c r="D18" s="58">
        <v>27570</v>
      </c>
      <c r="E18" s="58">
        <v>27146</v>
      </c>
      <c r="F18" s="58">
        <v>26850</v>
      </c>
      <c r="G18" s="58">
        <v>30217</v>
      </c>
      <c r="H18" s="59">
        <v>31209</v>
      </c>
      <c r="I18" s="69">
        <v>3.2829202104775357</v>
      </c>
      <c r="J18" s="69">
        <v>13.199129488574535</v>
      </c>
      <c r="L18" s="690"/>
    </row>
    <row r="19" spans="3:11" ht="14.25">
      <c r="C19" s="10"/>
      <c r="K19" s="180"/>
    </row>
    <row r="20" spans="4:8" ht="14.25">
      <c r="D20" s="155"/>
      <c r="E20" s="155"/>
      <c r="F20" s="190"/>
      <c r="G20" s="190"/>
      <c r="H20" s="179"/>
    </row>
    <row r="21" spans="6:8" ht="14.25">
      <c r="F21" s="190"/>
      <c r="G21" s="190"/>
      <c r="H21" s="179"/>
    </row>
    <row r="22" spans="6:8" ht="14.25">
      <c r="F22" s="190"/>
      <c r="G22" s="190"/>
      <c r="H22" s="179"/>
    </row>
    <row r="23" spans="6:8" ht="14.25">
      <c r="F23" s="190"/>
      <c r="G23" s="190"/>
      <c r="H23" s="179"/>
    </row>
    <row r="24" spans="6:8" ht="14.25">
      <c r="F24" s="190"/>
      <c r="G24" s="190"/>
      <c r="H24" s="179"/>
    </row>
    <row r="25" spans="6:8" ht="14.25">
      <c r="F25" s="190"/>
      <c r="G25" s="190"/>
      <c r="H25" s="179"/>
    </row>
    <row r="26" spans="6:8" ht="14.25">
      <c r="F26" s="190"/>
      <c r="G26" s="190"/>
      <c r="H26" s="179"/>
    </row>
    <row r="27" spans="6:8" ht="14.25">
      <c r="F27" s="190"/>
      <c r="G27" s="190"/>
      <c r="H27" s="179"/>
    </row>
    <row r="28" spans="6:8" ht="14.25">
      <c r="F28" s="190"/>
      <c r="G28" s="190"/>
      <c r="H28" s="179"/>
    </row>
    <row r="29" spans="6:8" ht="14.25">
      <c r="F29" s="190"/>
      <c r="G29" s="190"/>
      <c r="H29" s="179"/>
    </row>
    <row r="30" spans="6:8" ht="14.25">
      <c r="F30" s="190"/>
      <c r="G30" s="190"/>
      <c r="H30" s="179"/>
    </row>
    <row r="31" spans="6:8" ht="14.25">
      <c r="F31" s="190"/>
      <c r="G31" s="190"/>
      <c r="H31" s="179"/>
    </row>
    <row r="32" spans="6:8" ht="14.25">
      <c r="F32" s="190"/>
      <c r="G32" s="190"/>
      <c r="H32" s="179"/>
    </row>
    <row r="33" spans="6:8" ht="14.25">
      <c r="F33" s="190"/>
      <c r="G33" s="190"/>
      <c r="H33" s="179"/>
    </row>
    <row r="34" spans="6:8" ht="14.25">
      <c r="F34" s="190"/>
      <c r="G34" s="190"/>
      <c r="H34" s="179"/>
    </row>
    <row r="35" spans="6:8" ht="14.25">
      <c r="F35" s="190"/>
      <c r="G35" s="190"/>
      <c r="H35" s="179"/>
    </row>
    <row r="36" spans="6:8" ht="14.25">
      <c r="F36" s="190"/>
      <c r="G36" s="190"/>
      <c r="H36" s="179"/>
    </row>
    <row r="37" spans="6:8" ht="14.25">
      <c r="F37" s="190"/>
      <c r="G37" s="190"/>
      <c r="H37" s="179"/>
    </row>
    <row r="38" spans="6:8" ht="14.25">
      <c r="F38" s="190"/>
      <c r="G38" s="190"/>
      <c r="H38" s="179"/>
    </row>
    <row r="39" spans="6:8" ht="14.25">
      <c r="F39" s="190"/>
      <c r="G39" s="190"/>
      <c r="H39" s="179"/>
    </row>
    <row r="40" spans="6:8" ht="14.25">
      <c r="F40" s="190"/>
      <c r="G40" s="190"/>
      <c r="H40" s="179"/>
    </row>
    <row r="41" spans="6:8" ht="14.25">
      <c r="F41" s="190"/>
      <c r="G41" s="190"/>
      <c r="H41" s="179"/>
    </row>
    <row r="42" spans="6:8" ht="14.25">
      <c r="F42" s="190"/>
      <c r="G42" s="190"/>
      <c r="H42" s="179"/>
    </row>
    <row r="43" spans="6:8" ht="14.25">
      <c r="F43" s="190"/>
      <c r="G43" s="190"/>
      <c r="H43" s="179"/>
    </row>
    <row r="44" spans="6:8" ht="14.25">
      <c r="F44" s="190"/>
      <c r="G44" s="190"/>
      <c r="H44" s="179"/>
    </row>
    <row r="45" spans="6:8" ht="14.25">
      <c r="F45" s="190"/>
      <c r="G45" s="190"/>
      <c r="H45" s="179"/>
    </row>
    <row r="46" spans="6:8" ht="14.25">
      <c r="F46" s="190"/>
      <c r="G46" s="190"/>
      <c r="H46" s="179"/>
    </row>
    <row r="47" spans="6:8" ht="14.25">
      <c r="F47" s="190"/>
      <c r="G47" s="190"/>
      <c r="H47" s="179"/>
    </row>
    <row r="48" spans="6:8" ht="14.25">
      <c r="F48" s="190"/>
      <c r="G48" s="190"/>
      <c r="H48" s="179"/>
    </row>
    <row r="49" spans="6:8" ht="14.25">
      <c r="F49" s="190"/>
      <c r="G49" s="190"/>
      <c r="H49" s="179"/>
    </row>
    <row r="50" spans="6:8" ht="14.25">
      <c r="F50" s="190"/>
      <c r="G50" s="190"/>
      <c r="H50" s="179"/>
    </row>
    <row r="51" spans="6:8" ht="14.25">
      <c r="F51" s="190"/>
      <c r="G51" s="190"/>
      <c r="H51" s="179"/>
    </row>
    <row r="52" spans="6:8" ht="14.25">
      <c r="F52" s="190"/>
      <c r="G52" s="190"/>
      <c r="H52" s="179"/>
    </row>
    <row r="53" spans="6:8" ht="14.25">
      <c r="F53" s="190"/>
      <c r="G53" s="190"/>
      <c r="H53" s="179"/>
    </row>
    <row r="54" spans="6:8" ht="14.25">
      <c r="F54" s="190"/>
      <c r="G54" s="190"/>
      <c r="H54" s="179"/>
    </row>
    <row r="55" spans="6:8" ht="14.25">
      <c r="F55" s="190"/>
      <c r="G55" s="190"/>
      <c r="H55" s="179"/>
    </row>
    <row r="56" spans="6:8" ht="14.25">
      <c r="F56" s="190"/>
      <c r="G56" s="190"/>
      <c r="H56" s="179"/>
    </row>
    <row r="57" spans="6:8" ht="14.25">
      <c r="F57" s="190"/>
      <c r="G57" s="190"/>
      <c r="H57" s="179"/>
    </row>
    <row r="58" spans="6:8" ht="14.25">
      <c r="F58" s="190"/>
      <c r="G58" s="190"/>
      <c r="H58" s="179"/>
    </row>
    <row r="59" spans="6:8" ht="14.25">
      <c r="F59" s="190"/>
      <c r="G59" s="190"/>
      <c r="H59" s="179"/>
    </row>
    <row r="60" spans="6:8" ht="14.25">
      <c r="F60" s="190"/>
      <c r="G60" s="190"/>
      <c r="H60" s="179"/>
    </row>
    <row r="61" spans="6:8" ht="14.25">
      <c r="F61" s="190"/>
      <c r="G61" s="190"/>
      <c r="H61" s="179"/>
    </row>
    <row r="62" spans="6:8" ht="14.25">
      <c r="F62" s="190"/>
      <c r="G62" s="190"/>
      <c r="H62" s="179"/>
    </row>
    <row r="63" spans="6:8" ht="14.25">
      <c r="F63" s="190"/>
      <c r="G63" s="190"/>
      <c r="H63" s="179"/>
    </row>
    <row r="64" spans="6:8" ht="14.25">
      <c r="F64" s="190"/>
      <c r="G64" s="190"/>
      <c r="H64" s="179"/>
    </row>
    <row r="65" spans="6:8" ht="14.25">
      <c r="F65" s="190"/>
      <c r="G65" s="190"/>
      <c r="H65" s="179"/>
    </row>
    <row r="66" spans="6:8" ht="14.25">
      <c r="F66" s="190"/>
      <c r="G66" s="190"/>
      <c r="H66" s="179"/>
    </row>
    <row r="67" spans="6:8" ht="14.25">
      <c r="F67" s="190"/>
      <c r="G67" s="190"/>
      <c r="H67" s="179"/>
    </row>
    <row r="68" spans="6:8" ht="14.25">
      <c r="F68" s="190"/>
      <c r="G68" s="190"/>
      <c r="H68" s="179"/>
    </row>
    <row r="69" spans="6:8" ht="14.25">
      <c r="F69" s="190"/>
      <c r="G69" s="190"/>
      <c r="H69" s="179"/>
    </row>
    <row r="70" spans="6:8" ht="14.25">
      <c r="F70" s="190"/>
      <c r="G70" s="190"/>
      <c r="H70" s="179"/>
    </row>
    <row r="71" spans="6:8" ht="14.25">
      <c r="F71" s="190"/>
      <c r="G71" s="190"/>
      <c r="H71" s="179"/>
    </row>
    <row r="72" spans="6:8" ht="14.25">
      <c r="F72" s="190"/>
      <c r="G72" s="190"/>
      <c r="H72" s="179"/>
    </row>
    <row r="73" spans="6:8" ht="14.25">
      <c r="F73" s="190"/>
      <c r="G73" s="190"/>
      <c r="H73" s="179"/>
    </row>
    <row r="74" spans="6:8" ht="14.25">
      <c r="F74" s="190"/>
      <c r="G74" s="190"/>
      <c r="H74" s="179"/>
    </row>
    <row r="75" spans="6:8" ht="14.25">
      <c r="F75" s="190"/>
      <c r="G75" s="190"/>
      <c r="H75" s="179"/>
    </row>
    <row r="76" spans="6:8" ht="14.25">
      <c r="F76" s="190"/>
      <c r="G76" s="190"/>
      <c r="H76" s="179"/>
    </row>
    <row r="77" spans="6:8" ht="14.25">
      <c r="F77" s="190"/>
      <c r="G77" s="190"/>
      <c r="H77" s="179"/>
    </row>
    <row r="78" spans="6:8" ht="14.25">
      <c r="F78" s="190"/>
      <c r="G78" s="190"/>
      <c r="H78" s="179"/>
    </row>
    <row r="79" spans="6:8" ht="14.25">
      <c r="F79" s="190"/>
      <c r="G79" s="190"/>
      <c r="H79" s="179"/>
    </row>
    <row r="80" spans="6:8" ht="14.25">
      <c r="F80" s="190"/>
      <c r="G80" s="190"/>
      <c r="H80" s="179"/>
    </row>
    <row r="81" spans="6:8" ht="14.25">
      <c r="F81" s="190"/>
      <c r="G81" s="190"/>
      <c r="H81" s="179"/>
    </row>
    <row r="82" spans="6:8" ht="14.25">
      <c r="F82" s="190"/>
      <c r="G82" s="190"/>
      <c r="H82" s="179"/>
    </row>
    <row r="83" spans="6:8" ht="14.25">
      <c r="F83" s="190"/>
      <c r="G83" s="190"/>
      <c r="H83" s="179"/>
    </row>
    <row r="84" spans="6:8" ht="14.25">
      <c r="F84" s="190"/>
      <c r="G84" s="190"/>
      <c r="H84" s="179"/>
    </row>
    <row r="85" spans="6:8" ht="14.25">
      <c r="F85" s="190"/>
      <c r="G85" s="190"/>
      <c r="H85" s="179"/>
    </row>
    <row r="86" spans="6:8" ht="14.25">
      <c r="F86" s="190"/>
      <c r="G86" s="190"/>
      <c r="H86" s="179"/>
    </row>
    <row r="87" spans="6:8" ht="14.25">
      <c r="F87" s="190"/>
      <c r="G87" s="190"/>
      <c r="H87" s="179"/>
    </row>
    <row r="88" spans="6:8" ht="14.25">
      <c r="F88" s="190"/>
      <c r="G88" s="190"/>
      <c r="H88" s="179"/>
    </row>
    <row r="89" spans="6:8" ht="14.25">
      <c r="F89" s="190"/>
      <c r="G89" s="190"/>
      <c r="H89" s="179"/>
    </row>
    <row r="90" spans="6:8" ht="14.25">
      <c r="F90" s="190"/>
      <c r="G90" s="190"/>
      <c r="H90" s="179"/>
    </row>
    <row r="91" spans="6:8" ht="14.25">
      <c r="F91" s="190"/>
      <c r="G91" s="190"/>
      <c r="H91" s="179"/>
    </row>
    <row r="92" spans="6:8" ht="14.25">
      <c r="F92" s="190"/>
      <c r="G92" s="190"/>
      <c r="H92" s="179"/>
    </row>
    <row r="93" spans="6:8" ht="14.25">
      <c r="F93" s="190"/>
      <c r="G93" s="190"/>
      <c r="H93" s="179"/>
    </row>
    <row r="94" spans="6:8" ht="14.25">
      <c r="F94" s="190"/>
      <c r="G94" s="190"/>
      <c r="H94" s="179"/>
    </row>
    <row r="95" spans="6:8" ht="14.25">
      <c r="F95" s="190"/>
      <c r="G95" s="190"/>
      <c r="H95" s="179"/>
    </row>
    <row r="96" spans="6:8" ht="14.25">
      <c r="F96" s="190"/>
      <c r="G96" s="190"/>
      <c r="H96" s="179"/>
    </row>
    <row r="97" spans="6:8" ht="14.25">
      <c r="F97" s="190"/>
      <c r="G97" s="190"/>
      <c r="H97" s="179"/>
    </row>
    <row r="98" spans="6:8" ht="14.25">
      <c r="F98" s="190"/>
      <c r="G98" s="190"/>
      <c r="H98" s="179"/>
    </row>
    <row r="99" spans="6:8" ht="14.25">
      <c r="F99" s="190"/>
      <c r="G99" s="190"/>
      <c r="H99" s="179"/>
    </row>
    <row r="100" spans="6:8" ht="14.25">
      <c r="F100" s="190"/>
      <c r="G100" s="190"/>
      <c r="H100" s="179"/>
    </row>
    <row r="101" spans="6:8" ht="14.25">
      <c r="F101" s="190"/>
      <c r="G101" s="190"/>
      <c r="H101" s="179"/>
    </row>
    <row r="102" spans="6:8" ht="14.25">
      <c r="F102" s="190"/>
      <c r="G102" s="190"/>
      <c r="H102" s="179"/>
    </row>
    <row r="103" spans="6:8" ht="14.25">
      <c r="F103" s="190"/>
      <c r="G103" s="190"/>
      <c r="H103" s="179"/>
    </row>
    <row r="104" spans="6:8" ht="14.25">
      <c r="F104" s="190"/>
      <c r="G104" s="190"/>
      <c r="H104" s="179"/>
    </row>
    <row r="105" spans="6:8" ht="14.25">
      <c r="F105" s="190"/>
      <c r="G105" s="190"/>
      <c r="H105" s="179"/>
    </row>
    <row r="106" spans="6:8" ht="14.25">
      <c r="F106" s="190"/>
      <c r="G106" s="190"/>
      <c r="H106" s="179"/>
    </row>
    <row r="107" spans="6:8" ht="14.25">
      <c r="F107" s="190"/>
      <c r="G107" s="190"/>
      <c r="H107" s="179"/>
    </row>
    <row r="108" spans="6:8" ht="14.25">
      <c r="F108" s="190"/>
      <c r="G108" s="190"/>
      <c r="H108" s="179"/>
    </row>
    <row r="109" spans="6:8" ht="14.25">
      <c r="F109" s="190"/>
      <c r="G109" s="190"/>
      <c r="H109" s="179"/>
    </row>
    <row r="110" spans="6:8" ht="14.25">
      <c r="F110" s="190"/>
      <c r="G110" s="190"/>
      <c r="H110" s="179"/>
    </row>
    <row r="111" spans="6:8" ht="14.25">
      <c r="F111" s="190"/>
      <c r="G111" s="190"/>
      <c r="H111" s="179"/>
    </row>
    <row r="112" spans="6:8" ht="14.25">
      <c r="F112" s="190"/>
      <c r="G112" s="190"/>
      <c r="H112" s="179"/>
    </row>
    <row r="113" spans="6:8" ht="14.25">
      <c r="F113" s="190"/>
      <c r="G113" s="190"/>
      <c r="H113" s="179"/>
    </row>
    <row r="114" spans="6:8" ht="14.25">
      <c r="F114" s="190"/>
      <c r="G114" s="190"/>
      <c r="H114" s="179"/>
    </row>
    <row r="115" spans="6:8" ht="14.25">
      <c r="F115" s="190"/>
      <c r="G115" s="190"/>
      <c r="H115" s="179"/>
    </row>
    <row r="116" spans="6:8" ht="14.25">
      <c r="F116" s="190"/>
      <c r="G116" s="190"/>
      <c r="H116" s="179"/>
    </row>
    <row r="117" spans="6:8" ht="14.25">
      <c r="F117" s="190"/>
      <c r="G117" s="190"/>
      <c r="H117" s="179"/>
    </row>
    <row r="118" spans="6:8" ht="14.25">
      <c r="F118" s="190"/>
      <c r="G118" s="190"/>
      <c r="H118" s="179"/>
    </row>
    <row r="119" spans="6:8" ht="14.25">
      <c r="F119" s="190"/>
      <c r="G119" s="190"/>
      <c r="H119" s="179"/>
    </row>
    <row r="120" spans="6:8" ht="14.25">
      <c r="F120" s="190"/>
      <c r="G120" s="190"/>
      <c r="H120" s="179"/>
    </row>
    <row r="121" spans="6:8" ht="14.25">
      <c r="F121" s="190"/>
      <c r="G121" s="190"/>
      <c r="H121" s="179"/>
    </row>
    <row r="122" spans="6:8" ht="14.25">
      <c r="F122" s="190"/>
      <c r="G122" s="190"/>
      <c r="H122" s="179"/>
    </row>
    <row r="123" spans="6:8" ht="14.25">
      <c r="F123" s="190"/>
      <c r="G123" s="190"/>
      <c r="H123" s="179"/>
    </row>
    <row r="124" spans="6:8" ht="14.25">
      <c r="F124" s="190"/>
      <c r="G124" s="190"/>
      <c r="H124" s="179"/>
    </row>
    <row r="125" spans="6:8" ht="14.25">
      <c r="F125" s="190"/>
      <c r="G125" s="190"/>
      <c r="H125" s="179"/>
    </row>
    <row r="126" spans="6:8" ht="14.25">
      <c r="F126" s="190"/>
      <c r="G126" s="190"/>
      <c r="H126" s="179"/>
    </row>
    <row r="127" spans="6:8" ht="14.25">
      <c r="F127" s="190"/>
      <c r="G127" s="190"/>
      <c r="H127" s="179"/>
    </row>
    <row r="128" spans="6:8" ht="14.25">
      <c r="F128" s="190"/>
      <c r="G128" s="190"/>
      <c r="H128" s="179"/>
    </row>
    <row r="129" spans="6:8" ht="14.25">
      <c r="F129" s="190"/>
      <c r="G129" s="190"/>
      <c r="H129" s="179"/>
    </row>
    <row r="130" spans="6:8" ht="14.25">
      <c r="F130" s="190"/>
      <c r="G130" s="190"/>
      <c r="H130" s="179"/>
    </row>
    <row r="131" spans="6:8" ht="14.25">
      <c r="F131" s="190"/>
      <c r="G131" s="190"/>
      <c r="H131" s="179"/>
    </row>
    <row r="132" spans="6:8" ht="14.25">
      <c r="F132" s="190"/>
      <c r="G132" s="190"/>
      <c r="H132" s="179"/>
    </row>
    <row r="133" spans="6:8" ht="14.25">
      <c r="F133" s="190"/>
      <c r="G133" s="190"/>
      <c r="H133" s="179"/>
    </row>
    <row r="134" spans="6:8" ht="14.25">
      <c r="F134" s="190"/>
      <c r="G134" s="190"/>
      <c r="H134" s="179"/>
    </row>
    <row r="135" spans="6:8" ht="14.25">
      <c r="F135" s="190"/>
      <c r="G135" s="190"/>
      <c r="H135" s="179"/>
    </row>
    <row r="136" spans="6:8" ht="14.25">
      <c r="F136" s="586"/>
      <c r="G136" s="586"/>
      <c r="H136" s="188"/>
    </row>
    <row r="137" spans="6:8" ht="14.25">
      <c r="F137" s="586"/>
      <c r="G137" s="586"/>
      <c r="H137" s="188"/>
    </row>
    <row r="138" spans="6:8" ht="14.25">
      <c r="F138" s="586"/>
      <c r="G138" s="586"/>
      <c r="H138" s="188"/>
    </row>
    <row r="139" spans="6:8" ht="14.25">
      <c r="F139" s="586"/>
      <c r="G139" s="586"/>
      <c r="H139" s="188"/>
    </row>
    <row r="140" spans="6:8" ht="14.25">
      <c r="F140" s="586"/>
      <c r="G140" s="586"/>
      <c r="H140" s="188"/>
    </row>
    <row r="141" spans="6:8" ht="14.25">
      <c r="F141" s="586"/>
      <c r="G141" s="586"/>
      <c r="H141" s="188"/>
    </row>
    <row r="142" spans="6:8" ht="14.25">
      <c r="F142" s="586"/>
      <c r="G142" s="586"/>
      <c r="H142" s="188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2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08" customWidth="1"/>
    <col min="5" max="5" width="10.28125" style="124" customWidth="1"/>
    <col min="6" max="6" width="10.28125" style="108" customWidth="1"/>
    <col min="7" max="7" width="10.28125" style="108" hidden="1" customWidth="1"/>
    <col min="8" max="8" width="10.7109375" style="108" hidden="1" customWidth="1"/>
    <col min="9" max="10" width="10.28125" style="108" hidden="1" customWidth="1"/>
    <col min="11" max="11" width="10.28125" style="124" customWidth="1"/>
    <col min="12" max="13" width="12.28125" style="113" customWidth="1"/>
    <col min="14" max="14" width="10.28125" style="113" customWidth="1"/>
    <col min="15" max="15" width="11.28125" style="0" bestFit="1" customWidth="1"/>
  </cols>
  <sheetData>
    <row r="1" spans="1:19" s="23" customFormat="1" ht="20.25">
      <c r="A1" s="22" t="s">
        <v>174</v>
      </c>
      <c r="D1" s="105"/>
      <c r="E1" s="117"/>
      <c r="F1" s="24"/>
      <c r="G1" s="24"/>
      <c r="H1" s="24"/>
      <c r="I1" s="24"/>
      <c r="J1" s="24"/>
      <c r="K1" s="133"/>
      <c r="L1" s="126"/>
      <c r="M1" s="24"/>
      <c r="N1" s="126"/>
      <c r="O1" s="24"/>
      <c r="P1" s="24"/>
      <c r="Q1" s="24"/>
      <c r="R1" s="24"/>
      <c r="S1" s="24"/>
    </row>
    <row r="2" spans="1:19" s="25" customFormat="1" ht="15">
      <c r="A2" s="897" t="s">
        <v>52</v>
      </c>
      <c r="B2" s="897"/>
      <c r="C2" s="897"/>
      <c r="E2" s="118"/>
      <c r="K2" s="134"/>
      <c r="L2" s="127"/>
      <c r="N2" s="127"/>
      <c r="O2" s="26"/>
      <c r="S2" s="26"/>
    </row>
    <row r="3" spans="1:14" ht="15" thickBot="1">
      <c r="A3" s="41"/>
      <c r="B3" s="41"/>
      <c r="C3" s="51"/>
      <c r="D3" s="51"/>
      <c r="E3" s="119"/>
      <c r="F3" s="282"/>
      <c r="G3" s="51"/>
      <c r="H3" s="51"/>
      <c r="I3" s="51"/>
      <c r="J3" s="51"/>
      <c r="K3" s="135"/>
      <c r="L3" s="37"/>
      <c r="M3" s="37"/>
      <c r="N3" s="37"/>
    </row>
    <row r="4" spans="2:14" s="37" customFormat="1" ht="15.75" customHeight="1" thickTop="1">
      <c r="B4" s="82"/>
      <c r="C4" s="913" t="s">
        <v>258</v>
      </c>
      <c r="D4" s="913" t="s">
        <v>241</v>
      </c>
      <c r="E4" s="120" t="s">
        <v>134</v>
      </c>
      <c r="F4" s="913" t="s">
        <v>256</v>
      </c>
      <c r="G4" s="913" t="s">
        <v>241</v>
      </c>
      <c r="H4" s="907" t="s">
        <v>251</v>
      </c>
      <c r="I4" s="907" t="s">
        <v>252</v>
      </c>
      <c r="J4" s="911" t="s">
        <v>244</v>
      </c>
      <c r="K4" s="136" t="s">
        <v>134</v>
      </c>
      <c r="L4" s="905" t="s">
        <v>260</v>
      </c>
      <c r="M4" s="905" t="s">
        <v>259</v>
      </c>
      <c r="N4" s="131" t="s">
        <v>134</v>
      </c>
    </row>
    <row r="5" spans="2:14" s="37" customFormat="1" ht="16.5" customHeight="1" thickBot="1">
      <c r="B5" s="83" t="s">
        <v>133</v>
      </c>
      <c r="C5" s="914"/>
      <c r="D5" s="914"/>
      <c r="E5" s="121" t="s">
        <v>135</v>
      </c>
      <c r="F5" s="914"/>
      <c r="G5" s="914"/>
      <c r="H5" s="908"/>
      <c r="I5" s="908"/>
      <c r="J5" s="912"/>
      <c r="K5" s="137" t="s">
        <v>135</v>
      </c>
      <c r="L5" s="906"/>
      <c r="M5" s="906"/>
      <c r="N5" s="132" t="s">
        <v>135</v>
      </c>
    </row>
    <row r="6" spans="2:15" s="37" customFormat="1" ht="15.75" thickTop="1">
      <c r="B6" s="84"/>
      <c r="C6" s="109"/>
      <c r="D6" s="253"/>
      <c r="E6" s="226"/>
      <c r="F6" s="109"/>
      <c r="G6" s="109"/>
      <c r="H6" s="109"/>
      <c r="I6" s="109"/>
      <c r="J6" s="109"/>
      <c r="K6" s="125"/>
      <c r="L6" s="85"/>
      <c r="M6" s="85"/>
      <c r="N6" s="85"/>
      <c r="O6" s="41"/>
    </row>
    <row r="7" spans="2:15" s="37" customFormat="1" ht="15">
      <c r="B7" s="86" t="s">
        <v>136</v>
      </c>
      <c r="C7" s="185"/>
      <c r="D7" s="251"/>
      <c r="E7" s="226"/>
      <c r="F7" s="251"/>
      <c r="G7" s="185"/>
      <c r="H7" s="185"/>
      <c r="I7" s="185"/>
      <c r="J7" s="251"/>
      <c r="K7" s="226"/>
      <c r="L7" s="203"/>
      <c r="M7" s="254"/>
      <c r="N7" s="254"/>
      <c r="O7" s="41"/>
    </row>
    <row r="8" spans="2:16" s="37" customFormat="1" ht="15">
      <c r="B8" s="77" t="s">
        <v>18</v>
      </c>
      <c r="C8" s="161">
        <f>L8-F8-J8-I8</f>
        <v>2445</v>
      </c>
      <c r="D8" s="143">
        <v>2335</v>
      </c>
      <c r="E8" s="165">
        <f>IF(AND(C8=0,D8=0),0,IF(OR(AND(C8&gt;0,D8&lt;=0),AND(C8&lt;0,D8&gt;=0)),"nm",IF(AND(C8&lt;0,D8&lt;0),IF(-(C8/D8-1)*100&lt;-100,"(&gt;100)",-(C8/D8-1)*100),IF((C8/D8-1)*100&gt;100,"&gt;100",(C8/D8-1)*100))))</f>
        <v>4.7109207708779355</v>
      </c>
      <c r="F8" s="143">
        <v>2423</v>
      </c>
      <c r="G8" s="143">
        <v>2335</v>
      </c>
      <c r="H8" s="143">
        <v>2266</v>
      </c>
      <c r="I8" s="143">
        <v>2396</v>
      </c>
      <c r="J8" s="143">
        <v>2380</v>
      </c>
      <c r="K8" s="128">
        <f aca="true" t="shared" si="0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284">
        <v>9644</v>
      </c>
      <c r="M8" s="143">
        <v>8948</v>
      </c>
      <c r="N8" s="69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19"/>
      <c r="P8" s="205"/>
    </row>
    <row r="9" spans="2:16" s="37" customFormat="1" ht="15.75" thickBot="1">
      <c r="B9" s="77" t="s">
        <v>19</v>
      </c>
      <c r="C9" s="291">
        <f>L9-F9-J9-I9</f>
        <v>591</v>
      </c>
      <c r="D9" s="144">
        <v>661</v>
      </c>
      <c r="E9" s="255">
        <f>IF(AND(C9=0,D9=0),0,IF(OR(AND(C9&gt;0,D9&lt;=0),AND(C9&lt;0,D9&gt;=0)),"nm",IF(AND(C9&lt;0,D9&lt;0),IF(-(C9/D9-1)*100&lt;-100,"(&gt;100)",-(C9/D9-1)*100),IF((C9/D9-1)*100&gt;100,"&gt;100",(C9/D9-1)*100))))</f>
        <v>-10.590015128593045</v>
      </c>
      <c r="F9" s="144">
        <v>610</v>
      </c>
      <c r="G9" s="144">
        <v>661</v>
      </c>
      <c r="H9" s="144">
        <v>664</v>
      </c>
      <c r="I9" s="144">
        <v>653</v>
      </c>
      <c r="J9" s="144">
        <v>690</v>
      </c>
      <c r="K9" s="256">
        <f t="shared" si="0"/>
        <v>-3.1147540983606503</v>
      </c>
      <c r="L9" s="286">
        <v>2544</v>
      </c>
      <c r="M9" s="144">
        <v>2627</v>
      </c>
      <c r="N9" s="150">
        <f aca="true" t="shared" si="1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19"/>
      <c r="P9" s="205"/>
    </row>
    <row r="10" spans="2:16" s="37" customFormat="1" ht="15">
      <c r="B10" s="77" t="s">
        <v>2</v>
      </c>
      <c r="C10" s="292">
        <f>L10-F10-J10-I10</f>
        <v>1854</v>
      </c>
      <c r="D10" s="143">
        <v>1674</v>
      </c>
      <c r="E10" s="165">
        <f>IF(AND(C10=0,D10=0),0,IF(OR(AND(C10&gt;0,D10&lt;=0),AND(C10&lt;0,D10&gt;=0)),"nm",IF(AND(C10&lt;0,D10&lt;0),IF(-(C10/D10-1)*100&lt;-100,"(&gt;100)",-(C10/D10-1)*100),IF((C10/D10-1)*100&gt;100,"&gt;100",(C10/D10-1)*100))))</f>
        <v>10.752688172043001</v>
      </c>
      <c r="F10" s="143">
        <v>1813</v>
      </c>
      <c r="G10" s="143">
        <v>1674</v>
      </c>
      <c r="H10" s="143">
        <v>1602</v>
      </c>
      <c r="I10" s="143">
        <v>1743</v>
      </c>
      <c r="J10" s="143">
        <v>1690</v>
      </c>
      <c r="K10" s="128">
        <f t="shared" si="0"/>
        <v>2.261445118587968</v>
      </c>
      <c r="L10" s="284">
        <f>L8-L9</f>
        <v>7100</v>
      </c>
      <c r="M10" s="143">
        <v>6321</v>
      </c>
      <c r="N10" s="122">
        <f t="shared" si="1"/>
        <v>12.323999367188732</v>
      </c>
      <c r="O10" s="119"/>
      <c r="P10" s="205"/>
    </row>
    <row r="11" spans="2:16" s="37" customFormat="1" ht="15">
      <c r="B11" s="77" t="s">
        <v>137</v>
      </c>
      <c r="C11" s="292">
        <f>L11-F11-J11-I11</f>
        <v>485</v>
      </c>
      <c r="D11" s="141">
        <v>459</v>
      </c>
      <c r="E11" s="165">
        <f>IF(AND(C11=0,D11=0),0,IF(OR(AND(C11&gt;0,D11&lt;=0),AND(C11&lt;0,D11&gt;=0)),"nm",IF(AND(C11&lt;0,D11&lt;0),IF(-(C11/D11-1)*100&lt;-100,"(&gt;100)",-(C11/D11-1)*100),IF((C11/D11-1)*100&gt;100,"&gt;100",(C11/D11-1)*100))))</f>
        <v>5.664488017429203</v>
      </c>
      <c r="F11" s="143">
        <v>517</v>
      </c>
      <c r="G11" s="143">
        <v>459</v>
      </c>
      <c r="H11" s="143">
        <v>555</v>
      </c>
      <c r="I11" s="143">
        <v>582</v>
      </c>
      <c r="J11" s="143">
        <v>560</v>
      </c>
      <c r="K11" s="128">
        <f t="shared" si="0"/>
        <v>-6.189555125725343</v>
      </c>
      <c r="L11" s="284">
        <v>2144</v>
      </c>
      <c r="M11" s="143">
        <v>2027</v>
      </c>
      <c r="N11" s="122">
        <f t="shared" si="1"/>
        <v>5.772076961026151</v>
      </c>
      <c r="O11" s="119"/>
      <c r="P11" s="205"/>
    </row>
    <row r="12" spans="2:16" s="37" customFormat="1" ht="15">
      <c r="B12" s="77" t="s">
        <v>172</v>
      </c>
      <c r="C12" s="292">
        <f>L12-F12-J12-I12</f>
        <v>289</v>
      </c>
      <c r="D12" s="141">
        <v>92</v>
      </c>
      <c r="E12" s="140" t="str">
        <f>IF(AND(C12=0,D12=0),0,IF(OR(AND(C12&gt;0,D12&lt;=0),AND(C12&lt;0,D12&gt;=0)),"nm",IF(AND(C12&lt;0,D12&lt;0),IF(-(C12/D12-1)*100&lt;-100,"(&gt;100)",-(C12/D12-1)*100),IF((C12/D12-1)*100&gt;100,"&gt;100",(C12/D12-1)*100))))</f>
        <v>&gt;100</v>
      </c>
      <c r="F12" s="122">
        <v>286</v>
      </c>
      <c r="G12" s="122">
        <v>92</v>
      </c>
      <c r="H12" s="122">
        <v>271</v>
      </c>
      <c r="I12" s="122">
        <v>273</v>
      </c>
      <c r="J12" s="122">
        <v>356</v>
      </c>
      <c r="K12" s="122">
        <f t="shared" si="0"/>
        <v>1.0489510489510412</v>
      </c>
      <c r="L12" s="284">
        <v>1204</v>
      </c>
      <c r="M12" s="141">
        <v>901</v>
      </c>
      <c r="N12" s="122">
        <f t="shared" si="1"/>
        <v>33.62930077691455</v>
      </c>
      <c r="O12" s="119"/>
      <c r="P12" s="205"/>
    </row>
    <row r="13" spans="2:16" s="37" customFormat="1" ht="15">
      <c r="B13" s="178" t="s">
        <v>213</v>
      </c>
      <c r="C13" s="292">
        <f>L13-F13-J13-I13</f>
        <v>18</v>
      </c>
      <c r="D13" s="141">
        <v>100</v>
      </c>
      <c r="E13" s="140">
        <f>IF(AND(C13=0,D13=0),0,IF(OR(AND(C13&gt;0,D13&lt;=0),AND(C13&lt;0,D13&gt;=0)),"nm",IF(AND(C13&lt;0,D13&lt;0),IF(-(C13/D13-1)*100&lt;-100,"(&gt;100)",-(C13/D13-1)*100),IF((C13/D13-1)*100&gt;100,"&gt;100",(C13/D13-1)*100))))</f>
        <v>-82</v>
      </c>
      <c r="F13" s="122">
        <v>39</v>
      </c>
      <c r="G13" s="122">
        <v>100</v>
      </c>
      <c r="H13" s="122">
        <v>74</v>
      </c>
      <c r="I13" s="122">
        <v>43</v>
      </c>
      <c r="J13" s="122">
        <v>239</v>
      </c>
      <c r="K13" s="122">
        <f t="shared" si="0"/>
        <v>-53.84615384615385</v>
      </c>
      <c r="L13" s="287">
        <v>339</v>
      </c>
      <c r="M13" s="141">
        <v>274</v>
      </c>
      <c r="N13" s="122">
        <f t="shared" si="1"/>
        <v>23.722627737226286</v>
      </c>
      <c r="O13" s="119"/>
      <c r="P13" s="205"/>
    </row>
    <row r="14" spans="2:16" s="37" customFormat="1" ht="15">
      <c r="B14" s="77" t="s">
        <v>21</v>
      </c>
      <c r="C14" s="292">
        <f>L14-F14-J14-I14</f>
        <v>3</v>
      </c>
      <c r="D14" s="141">
        <v>15</v>
      </c>
      <c r="E14" s="166">
        <f>IF(AND(C14=0,D14=0),0,IF(OR(AND(C14&gt;0,D14&lt;=0),AND(C14&lt;0,D14&gt;=0)),"nm",IF(AND(C14&lt;0,D14&lt;0),IF(-(C14/D14-1)*100&lt;-100,"(&gt;100)",-(C14/D14-1)*100),IF((C14/D14-1)*100&gt;100,"&gt;100",(C14/D14-1)*100))))</f>
        <v>-80</v>
      </c>
      <c r="F14" s="122">
        <v>57</v>
      </c>
      <c r="G14" s="122">
        <v>15</v>
      </c>
      <c r="H14" s="122">
        <v>12</v>
      </c>
      <c r="I14" s="122">
        <v>49</v>
      </c>
      <c r="J14" s="122">
        <v>27</v>
      </c>
      <c r="K14" s="122">
        <f t="shared" si="0"/>
        <v>-94.73684210526316</v>
      </c>
      <c r="L14" s="284">
        <f>1679-L12-L13</f>
        <v>136</v>
      </c>
      <c r="M14" s="141">
        <v>293</v>
      </c>
      <c r="N14" s="122">
        <f t="shared" si="1"/>
        <v>-53.58361774744027</v>
      </c>
      <c r="O14" s="119"/>
      <c r="P14" s="205"/>
    </row>
    <row r="15" spans="2:16" s="37" customFormat="1" ht="15.75" thickBot="1">
      <c r="B15" s="86"/>
      <c r="C15" s="291"/>
      <c r="D15" s="142"/>
      <c r="E15" s="140"/>
      <c r="F15" s="144"/>
      <c r="G15" s="144"/>
      <c r="H15" s="144"/>
      <c r="I15" s="144"/>
      <c r="J15" s="144"/>
      <c r="K15" s="122"/>
      <c r="L15" s="285"/>
      <c r="M15" s="142"/>
      <c r="N15" s="122"/>
      <c r="O15" s="119"/>
      <c r="P15" s="205"/>
    </row>
    <row r="16" spans="2:16" s="37" customFormat="1" ht="15.75" thickBot="1">
      <c r="B16" s="77" t="s">
        <v>3</v>
      </c>
      <c r="C16" s="286">
        <f>L16-F16-J16-I16</f>
        <v>2649</v>
      </c>
      <c r="D16" s="217">
        <v>2340</v>
      </c>
      <c r="E16" s="252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217">
        <v>2712</v>
      </c>
      <c r="G16" s="217">
        <v>2340</v>
      </c>
      <c r="H16" s="217">
        <v>2514</v>
      </c>
      <c r="I16" s="217">
        <v>2690</v>
      </c>
      <c r="J16" s="217">
        <v>2872</v>
      </c>
      <c r="K16" s="257">
        <f t="shared" si="0"/>
        <v>-2.3230088495575174</v>
      </c>
      <c r="L16" s="286">
        <f>SUM(L10:L14)</f>
        <v>10923</v>
      </c>
      <c r="M16" s="217">
        <v>9816</v>
      </c>
      <c r="N16" s="252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19"/>
      <c r="P16" s="205"/>
    </row>
    <row r="17" spans="2:16" s="37" customFormat="1" ht="15">
      <c r="B17" s="77"/>
      <c r="C17" s="161"/>
      <c r="D17" s="141"/>
      <c r="E17" s="140"/>
      <c r="F17" s="143"/>
      <c r="G17" s="143"/>
      <c r="H17" s="143"/>
      <c r="I17" s="143"/>
      <c r="J17" s="143"/>
      <c r="K17" s="122"/>
      <c r="L17" s="158"/>
      <c r="M17" s="141"/>
      <c r="N17" s="122"/>
      <c r="O17" s="119"/>
      <c r="P17" s="205"/>
    </row>
    <row r="18" spans="2:16" s="37" customFormat="1" ht="15">
      <c r="B18" s="86" t="s">
        <v>0</v>
      </c>
      <c r="C18" s="161"/>
      <c r="D18" s="141"/>
      <c r="E18" s="140"/>
      <c r="F18" s="143"/>
      <c r="G18" s="143"/>
      <c r="H18" s="143"/>
      <c r="I18" s="143"/>
      <c r="J18" s="143"/>
      <c r="K18" s="122"/>
      <c r="L18" s="158"/>
      <c r="M18" s="141"/>
      <c r="N18" s="122"/>
      <c r="O18" s="119"/>
      <c r="P18" s="205"/>
    </row>
    <row r="19" spans="2:16" s="37" customFormat="1" ht="15">
      <c r="B19" s="77" t="s">
        <v>138</v>
      </c>
      <c r="C19" s="292">
        <f>L19-F19-J19-I19</f>
        <v>643</v>
      </c>
      <c r="D19" s="141">
        <v>610</v>
      </c>
      <c r="E19" s="140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143">
        <v>667</v>
      </c>
      <c r="G19" s="143">
        <v>610</v>
      </c>
      <c r="H19" s="143">
        <v>573</v>
      </c>
      <c r="I19" s="143">
        <v>669</v>
      </c>
      <c r="J19" s="143">
        <v>672</v>
      </c>
      <c r="K19" s="122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284">
        <v>2651</v>
      </c>
      <c r="M19" s="122">
        <v>2294</v>
      </c>
      <c r="N19" s="122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19"/>
      <c r="P19" s="205"/>
    </row>
    <row r="20" spans="2:16" s="37" customFormat="1" ht="15">
      <c r="B20" s="77" t="s">
        <v>140</v>
      </c>
      <c r="C20" s="292">
        <f>L20-F20-J20-I20</f>
        <v>599</v>
      </c>
      <c r="D20" s="141">
        <v>516</v>
      </c>
      <c r="E20" s="166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143">
        <v>592</v>
      </c>
      <c r="G20" s="143">
        <v>516</v>
      </c>
      <c r="H20" s="143">
        <v>536</v>
      </c>
      <c r="I20" s="143">
        <v>549</v>
      </c>
      <c r="J20" s="143">
        <v>509</v>
      </c>
      <c r="K20" s="122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267">
        <v>2249</v>
      </c>
      <c r="M20" s="122">
        <v>2036</v>
      </c>
      <c r="N20" s="122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19"/>
      <c r="P20" s="205"/>
    </row>
    <row r="21" spans="2:16" s="37" customFormat="1" ht="15">
      <c r="B21" s="77" t="s">
        <v>5</v>
      </c>
      <c r="C21" s="292">
        <f>L21-F21-J21-I21</f>
        <v>247</v>
      </c>
      <c r="D21" s="141">
        <v>211</v>
      </c>
      <c r="E21" s="166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143">
        <v>178</v>
      </c>
      <c r="G21" s="143">
        <v>211</v>
      </c>
      <c r="H21" s="143">
        <v>177</v>
      </c>
      <c r="I21" s="143">
        <v>137</v>
      </c>
      <c r="J21" s="143">
        <v>181</v>
      </c>
      <c r="K21" s="122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287">
        <v>743</v>
      </c>
      <c r="M21" s="122">
        <v>667</v>
      </c>
      <c r="N21" s="122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19"/>
      <c r="P21" s="205"/>
    </row>
    <row r="22" spans="2:16" s="37" customFormat="1" ht="15.75" thickBot="1">
      <c r="B22" s="77"/>
      <c r="C22" s="291"/>
      <c r="D22" s="142"/>
      <c r="E22" s="145"/>
      <c r="F22" s="144"/>
      <c r="G22" s="144"/>
      <c r="H22" s="144"/>
      <c r="I22" s="144"/>
      <c r="J22" s="144"/>
      <c r="K22" s="122"/>
      <c r="L22" s="285"/>
      <c r="M22" s="142"/>
      <c r="N22" s="122"/>
      <c r="O22" s="119"/>
      <c r="P22" s="205"/>
    </row>
    <row r="23" spans="2:16" s="37" customFormat="1" ht="15.75" thickBot="1">
      <c r="B23" s="77" t="s">
        <v>141</v>
      </c>
      <c r="C23" s="286">
        <f>L23-F23-J23-I23</f>
        <v>1489</v>
      </c>
      <c r="D23" s="149">
        <v>1337</v>
      </c>
      <c r="E23" s="258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149">
        <v>1437</v>
      </c>
      <c r="G23" s="149">
        <v>1337</v>
      </c>
      <c r="H23" s="149">
        <v>1286</v>
      </c>
      <c r="I23" s="149">
        <v>1355</v>
      </c>
      <c r="J23" s="149">
        <v>1362</v>
      </c>
      <c r="K23" s="259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288">
        <f>SUM(L19:L21)</f>
        <v>5643</v>
      </c>
      <c r="M23" s="149">
        <v>4997</v>
      </c>
      <c r="N23" s="252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19"/>
      <c r="P23" s="205"/>
    </row>
    <row r="24" spans="2:16" s="37" customFormat="1" ht="15">
      <c r="B24" s="86"/>
      <c r="C24" s="161"/>
      <c r="D24" s="141"/>
      <c r="E24" s="140"/>
      <c r="F24" s="143"/>
      <c r="G24" s="143"/>
      <c r="H24" s="143"/>
      <c r="I24" s="143"/>
      <c r="J24" s="143"/>
      <c r="K24" s="122"/>
      <c r="L24" s="158"/>
      <c r="M24" s="141"/>
      <c r="N24" s="122"/>
      <c r="O24" s="119"/>
      <c r="P24" s="205"/>
    </row>
    <row r="25" spans="2:16" s="37" customFormat="1" ht="15">
      <c r="B25" s="87"/>
      <c r="C25" s="161"/>
      <c r="D25" s="141"/>
      <c r="E25" s="140"/>
      <c r="F25" s="143"/>
      <c r="G25" s="143"/>
      <c r="H25" s="143"/>
      <c r="I25" s="143"/>
      <c r="J25" s="143"/>
      <c r="K25" s="122"/>
      <c r="L25" s="158"/>
      <c r="M25" s="141"/>
      <c r="N25" s="122"/>
      <c r="O25" s="119"/>
      <c r="P25" s="205"/>
    </row>
    <row r="26" spans="2:16" s="37" customFormat="1" ht="15">
      <c r="B26" s="77" t="s">
        <v>181</v>
      </c>
      <c r="C26" s="161">
        <f>L26-F26-J26-I26</f>
        <v>1160</v>
      </c>
      <c r="D26" s="143">
        <v>1003</v>
      </c>
      <c r="E26" s="140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143">
        <v>1275</v>
      </c>
      <c r="G26" s="143">
        <v>1003</v>
      </c>
      <c r="H26" s="143">
        <v>1228</v>
      </c>
      <c r="I26" s="143">
        <v>1335</v>
      </c>
      <c r="J26" s="143">
        <v>1510</v>
      </c>
      <c r="K26" s="122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284">
        <f>L16-L23</f>
        <v>5280</v>
      </c>
      <c r="M26" s="143">
        <v>4819</v>
      </c>
      <c r="N26" s="122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19"/>
      <c r="P26" s="205"/>
    </row>
    <row r="27" spans="2:16" s="37" customFormat="1" ht="15.75" thickBot="1">
      <c r="B27" s="235" t="s">
        <v>233</v>
      </c>
      <c r="C27" s="291">
        <f>L27-F27-J27-I27</f>
        <v>3</v>
      </c>
      <c r="D27" s="142">
        <v>9</v>
      </c>
      <c r="E27" s="145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218">
        <v>-3</v>
      </c>
      <c r="G27" s="144">
        <v>9</v>
      </c>
      <c r="H27" s="144">
        <v>6</v>
      </c>
      <c r="I27" s="144">
        <v>10</v>
      </c>
      <c r="J27" s="144">
        <v>4</v>
      </c>
      <c r="K27" s="150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289">
        <v>14</v>
      </c>
      <c r="M27" s="142">
        <v>79</v>
      </c>
      <c r="N27" s="150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19"/>
      <c r="P27" s="205"/>
    </row>
    <row r="28" spans="2:16" s="37" customFormat="1" ht="15">
      <c r="B28" s="86" t="s">
        <v>182</v>
      </c>
      <c r="C28" s="292">
        <f>L28-F28-J28-I28</f>
        <v>1163</v>
      </c>
      <c r="D28" s="122">
        <v>1012</v>
      </c>
      <c r="E28" s="140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22">
        <v>1272</v>
      </c>
      <c r="G28" s="122">
        <v>1012</v>
      </c>
      <c r="H28" s="122">
        <v>1234</v>
      </c>
      <c r="I28" s="122">
        <v>1345</v>
      </c>
      <c r="J28" s="122">
        <v>1514</v>
      </c>
      <c r="K28" s="122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267">
        <f>SUM(L26:L27)</f>
        <v>5294</v>
      </c>
      <c r="M28" s="122">
        <v>4898</v>
      </c>
      <c r="N28" s="122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19"/>
      <c r="P28" s="205"/>
    </row>
    <row r="29" spans="2:16" s="37" customFormat="1" ht="15">
      <c r="B29" s="77"/>
      <c r="C29" s="72"/>
      <c r="D29" s="141"/>
      <c r="E29" s="140"/>
      <c r="F29" s="141"/>
      <c r="G29" s="141"/>
      <c r="H29" s="141"/>
      <c r="I29" s="141"/>
      <c r="J29" s="141"/>
      <c r="K29" s="122"/>
      <c r="L29" s="158"/>
      <c r="M29" s="141"/>
      <c r="N29" s="122"/>
      <c r="O29" s="119"/>
      <c r="P29" s="205"/>
    </row>
    <row r="30" spans="2:16" s="37" customFormat="1" ht="15.75" thickBot="1">
      <c r="B30" s="77" t="s">
        <v>44</v>
      </c>
      <c r="C30" s="291">
        <f>L30-F30-J30-I30</f>
        <v>136</v>
      </c>
      <c r="D30" s="142">
        <v>141</v>
      </c>
      <c r="E30" s="140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144">
        <v>179</v>
      </c>
      <c r="G30" s="144">
        <v>141</v>
      </c>
      <c r="H30" s="144">
        <v>193</v>
      </c>
      <c r="I30" s="144">
        <v>197</v>
      </c>
      <c r="J30" s="144">
        <v>215</v>
      </c>
      <c r="K30" s="122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289">
        <v>727</v>
      </c>
      <c r="M30" s="142">
        <v>713</v>
      </c>
      <c r="N30" s="150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19"/>
      <c r="P30" s="205"/>
    </row>
    <row r="31" spans="2:16" s="37" customFormat="1" ht="15.75" thickBot="1">
      <c r="B31" s="86" t="s">
        <v>37</v>
      </c>
      <c r="C31" s="286">
        <f>L31-F31-J31-I31</f>
        <v>1027</v>
      </c>
      <c r="D31" s="218">
        <v>871</v>
      </c>
      <c r="E31" s="151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218">
        <v>1093</v>
      </c>
      <c r="G31" s="218">
        <v>871</v>
      </c>
      <c r="H31" s="218">
        <v>1041</v>
      </c>
      <c r="I31" s="218">
        <v>1148</v>
      </c>
      <c r="J31" s="218">
        <v>1299</v>
      </c>
      <c r="K31" s="252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290">
        <f>L28-L30</f>
        <v>4567</v>
      </c>
      <c r="M31" s="218">
        <v>4185</v>
      </c>
      <c r="N31" s="252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19"/>
      <c r="P31" s="205"/>
    </row>
    <row r="32" spans="2:16" s="37" customFormat="1" ht="15">
      <c r="B32" s="77"/>
      <c r="C32" s="161"/>
      <c r="D32" s="141"/>
      <c r="E32" s="140"/>
      <c r="F32" s="161"/>
      <c r="G32" s="143"/>
      <c r="H32" s="143"/>
      <c r="I32" s="143"/>
      <c r="J32" s="161"/>
      <c r="K32" s="122"/>
      <c r="L32" s="158"/>
      <c r="M32" s="141"/>
      <c r="N32" s="122"/>
      <c r="O32" s="119"/>
      <c r="P32" s="205"/>
    </row>
    <row r="33" spans="2:16" s="37" customFormat="1" ht="15">
      <c r="B33" s="77" t="s">
        <v>142</v>
      </c>
      <c r="C33" s="161"/>
      <c r="D33" s="141"/>
      <c r="E33" s="140"/>
      <c r="F33" s="161"/>
      <c r="G33" s="143"/>
      <c r="H33" s="143"/>
      <c r="I33" s="143"/>
      <c r="J33" s="161"/>
      <c r="K33" s="122"/>
      <c r="L33" s="158"/>
      <c r="M33" s="141"/>
      <c r="N33" s="122"/>
      <c r="O33" s="119"/>
      <c r="P33" s="205"/>
    </row>
    <row r="34" spans="2:16" s="37" customFormat="1" ht="15">
      <c r="B34" s="86" t="s">
        <v>143</v>
      </c>
      <c r="C34" s="161">
        <f>L34-F34-J34-I34</f>
        <v>1002</v>
      </c>
      <c r="D34" s="122">
        <v>838</v>
      </c>
      <c r="E34" s="140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143">
        <v>1066</v>
      </c>
      <c r="G34" s="143">
        <v>838</v>
      </c>
      <c r="H34" s="143">
        <v>1008</v>
      </c>
      <c r="I34" s="143">
        <v>1117</v>
      </c>
      <c r="J34" s="143">
        <v>1269</v>
      </c>
      <c r="K34" s="122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267">
        <v>4454</v>
      </c>
      <c r="M34" s="143">
        <v>4046</v>
      </c>
      <c r="N34" s="122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19"/>
      <c r="P34" s="205"/>
    </row>
    <row r="35" spans="2:16" s="37" customFormat="1" ht="15.75" thickBot="1">
      <c r="B35" s="86" t="s">
        <v>183</v>
      </c>
      <c r="C35" s="291">
        <f>L35-F35-J35-I35</f>
        <v>25</v>
      </c>
      <c r="D35" s="142">
        <v>33</v>
      </c>
      <c r="E35" s="145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144">
        <v>27</v>
      </c>
      <c r="G35" s="144">
        <v>33</v>
      </c>
      <c r="H35" s="144">
        <v>33</v>
      </c>
      <c r="I35" s="144">
        <v>31</v>
      </c>
      <c r="J35" s="144">
        <v>30</v>
      </c>
      <c r="K35" s="150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289">
        <v>113</v>
      </c>
      <c r="M35" s="142">
        <v>139</v>
      </c>
      <c r="N35" s="150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19"/>
      <c r="P35" s="205"/>
    </row>
    <row r="36" spans="2:16" s="37" customFormat="1" ht="15.75" thickBot="1">
      <c r="B36" s="88"/>
      <c r="C36" s="286">
        <f>L36-F36-J36-I36</f>
        <v>1027</v>
      </c>
      <c r="D36" s="150">
        <v>871</v>
      </c>
      <c r="E36" s="145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150">
        <v>1093</v>
      </c>
      <c r="G36" s="150">
        <v>871</v>
      </c>
      <c r="H36" s="150">
        <v>1041</v>
      </c>
      <c r="I36" s="150">
        <v>1148</v>
      </c>
      <c r="J36" s="150">
        <v>1299</v>
      </c>
      <c r="K36" s="150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288">
        <f>SUM(L34:L35)</f>
        <v>4567</v>
      </c>
      <c r="M36" s="150">
        <v>4185</v>
      </c>
      <c r="N36" s="150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19"/>
      <c r="P36" s="205"/>
    </row>
    <row r="37" spans="2:16" s="37" customFormat="1" ht="15.75" thickBot="1">
      <c r="B37" s="89"/>
      <c r="C37" s="219"/>
      <c r="D37" s="220"/>
      <c r="E37" s="221"/>
      <c r="F37" s="220"/>
      <c r="G37" s="222"/>
      <c r="H37" s="222"/>
      <c r="I37" s="222"/>
      <c r="J37" s="222"/>
      <c r="K37" s="221"/>
      <c r="L37" s="223"/>
      <c r="M37" s="148"/>
      <c r="N37" s="221"/>
      <c r="O37" s="41"/>
      <c r="P37" s="205"/>
    </row>
    <row r="38" spans="1:16" ht="15" thickTop="1">
      <c r="A38" s="41"/>
      <c r="B38" s="51"/>
      <c r="C38" s="106"/>
      <c r="D38" s="106"/>
      <c r="E38" s="103"/>
      <c r="F38" s="106"/>
      <c r="G38" s="106"/>
      <c r="H38" s="106"/>
      <c r="I38" s="106"/>
      <c r="J38" s="106"/>
      <c r="K38" s="103"/>
      <c r="L38" s="224"/>
      <c r="M38" s="104"/>
      <c r="N38" s="103"/>
      <c r="O38" s="208"/>
      <c r="P38" s="208"/>
    </row>
    <row r="39" spans="1:16" ht="14.25">
      <c r="A39" s="41"/>
      <c r="B39" s="51"/>
      <c r="C39" s="207"/>
      <c r="D39" s="207"/>
      <c r="E39" s="206"/>
      <c r="F39" s="207"/>
      <c r="G39" s="207"/>
      <c r="H39" s="207"/>
      <c r="I39" s="207"/>
      <c r="J39" s="207"/>
      <c r="K39" s="206"/>
      <c r="L39" s="207"/>
      <c r="M39" s="207"/>
      <c r="N39" s="206"/>
      <c r="O39" s="208"/>
      <c r="P39" s="208"/>
    </row>
    <row r="40" spans="1:14" ht="15">
      <c r="A40" s="197" t="s">
        <v>221</v>
      </c>
      <c r="B40" s="198"/>
      <c r="C40" s="199"/>
      <c r="D40" s="199"/>
      <c r="E40" s="103"/>
      <c r="F40" s="184"/>
      <c r="G40" s="184"/>
      <c r="H40" s="184"/>
      <c r="I40" s="156"/>
      <c r="J40" s="156"/>
      <c r="K40" s="103"/>
      <c r="L40" s="104"/>
      <c r="M40" s="111"/>
      <c r="N40" s="115"/>
    </row>
    <row r="41" spans="1:14" ht="15" thickBot="1">
      <c r="A41" s="41"/>
      <c r="B41" s="51"/>
      <c r="C41" s="184"/>
      <c r="D41" s="104"/>
      <c r="E41" s="103"/>
      <c r="F41" s="184"/>
      <c r="G41" s="184"/>
      <c r="H41" s="184"/>
      <c r="I41" s="156"/>
      <c r="J41" s="156"/>
      <c r="K41" s="103"/>
      <c r="L41" s="104"/>
      <c r="M41" s="111"/>
      <c r="N41" s="115"/>
    </row>
    <row r="42" spans="1:14" ht="15.75" customHeight="1" thickTop="1">
      <c r="A42" s="41"/>
      <c r="B42" s="82"/>
      <c r="C42" s="905" t="str">
        <f>C4</f>
        <v>4th Qtr 2015</v>
      </c>
      <c r="D42" s="905" t="str">
        <f>D4</f>
        <v>4th Qtr 2014</v>
      </c>
      <c r="E42" s="136" t="s">
        <v>134</v>
      </c>
      <c r="F42" s="905" t="str">
        <f>F4</f>
        <v>3rd Qtr 2015</v>
      </c>
      <c r="G42" s="905" t="str">
        <f>G4</f>
        <v>4th Qtr 2014</v>
      </c>
      <c r="H42" s="909" t="str">
        <f>H4</f>
        <v>3rd Qtr 2014</v>
      </c>
      <c r="I42" s="909" t="str">
        <f>I4</f>
        <v>2nd Qtr 2015</v>
      </c>
      <c r="J42" s="905" t="str">
        <f>J4</f>
        <v>1st Qtr 2015</v>
      </c>
      <c r="K42" s="136" t="s">
        <v>134</v>
      </c>
      <c r="L42" s="905" t="str">
        <f>L4</f>
        <v>Year 2015</v>
      </c>
      <c r="M42" s="905" t="str">
        <f>M4</f>
        <v>Year 2014</v>
      </c>
      <c r="N42" s="131" t="s">
        <v>134</v>
      </c>
    </row>
    <row r="43" spans="1:14" ht="15.75" thickBot="1">
      <c r="A43" s="41"/>
      <c r="B43" s="83" t="s">
        <v>133</v>
      </c>
      <c r="C43" s="906"/>
      <c r="D43" s="906"/>
      <c r="E43" s="137" t="s">
        <v>135</v>
      </c>
      <c r="F43" s="906"/>
      <c r="G43" s="906"/>
      <c r="H43" s="910"/>
      <c r="I43" s="910"/>
      <c r="J43" s="906"/>
      <c r="K43" s="137" t="s">
        <v>135</v>
      </c>
      <c r="L43" s="906"/>
      <c r="M43" s="906"/>
      <c r="N43" s="132" t="s">
        <v>135</v>
      </c>
    </row>
    <row r="44" spans="1:14" ht="15.75" thickTop="1">
      <c r="A44" s="41"/>
      <c r="B44" s="84"/>
      <c r="C44" s="110"/>
      <c r="D44" s="140"/>
      <c r="E44" s="122"/>
      <c r="F44" s="110"/>
      <c r="G44" s="110"/>
      <c r="H44" s="110"/>
      <c r="I44" s="140"/>
      <c r="J44" s="140"/>
      <c r="K44" s="122"/>
      <c r="L44" s="283"/>
      <c r="M44" s="141"/>
      <c r="N44" s="66"/>
    </row>
    <row r="45" spans="1:14" ht="15">
      <c r="A45" s="41"/>
      <c r="B45" s="86" t="s">
        <v>37</v>
      </c>
      <c r="C45" s="294">
        <f>L45-F45-J45-I45</f>
        <v>1027</v>
      </c>
      <c r="D45" s="122">
        <v>871</v>
      </c>
      <c r="E45" s="69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22">
        <v>1093</v>
      </c>
      <c r="G45" s="122">
        <v>871</v>
      </c>
      <c r="H45" s="122">
        <v>1041</v>
      </c>
      <c r="I45" s="122">
        <v>1148</v>
      </c>
      <c r="J45" s="122">
        <v>1299</v>
      </c>
      <c r="K45" s="69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294">
        <v>4567</v>
      </c>
      <c r="M45" s="122">
        <v>4185</v>
      </c>
      <c r="N45" s="69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41"/>
      <c r="B46" s="86"/>
      <c r="C46" s="294"/>
      <c r="D46" s="122"/>
      <c r="E46" s="122"/>
      <c r="F46" s="122"/>
      <c r="G46" s="122"/>
      <c r="H46" s="122"/>
      <c r="I46" s="122"/>
      <c r="J46" s="122"/>
      <c r="K46" s="122"/>
      <c r="L46" s="278"/>
      <c r="M46" s="122"/>
      <c r="N46" s="122"/>
    </row>
    <row r="47" spans="1:14" ht="15">
      <c r="A47" s="41"/>
      <c r="B47" s="86" t="s">
        <v>144</v>
      </c>
      <c r="C47" s="294"/>
      <c r="D47" s="122"/>
      <c r="E47" s="122"/>
      <c r="F47" s="122"/>
      <c r="G47" s="122"/>
      <c r="H47" s="122"/>
      <c r="I47" s="122"/>
      <c r="J47" s="122"/>
      <c r="K47" s="122"/>
      <c r="L47" s="278"/>
      <c r="M47" s="122"/>
      <c r="N47" s="122"/>
    </row>
    <row r="48" spans="1:14" ht="29.25">
      <c r="A48" s="41"/>
      <c r="B48" s="77" t="s">
        <v>145</v>
      </c>
      <c r="C48" s="294">
        <f>L48-F48-J48-I48</f>
        <v>-26</v>
      </c>
      <c r="D48" s="128">
        <v>66</v>
      </c>
      <c r="E48" s="69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28">
        <v>56</v>
      </c>
      <c r="G48" s="128">
        <v>66</v>
      </c>
      <c r="H48" s="128">
        <v>33</v>
      </c>
      <c r="I48" s="128">
        <v>-130</v>
      </c>
      <c r="J48" s="128">
        <v>127</v>
      </c>
      <c r="K48" s="69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296">
        <v>27</v>
      </c>
      <c r="M48" s="122">
        <v>96</v>
      </c>
      <c r="N48" s="69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41"/>
      <c r="B49" s="178" t="s">
        <v>246</v>
      </c>
      <c r="C49" s="294">
        <f>L49-F49-J49-I49</f>
        <v>5</v>
      </c>
      <c r="D49" s="69">
        <v>-1</v>
      </c>
      <c r="E49" s="69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28">
        <v>-1</v>
      </c>
      <c r="G49" s="128">
        <v>-1</v>
      </c>
      <c r="H49" s="128">
        <v>3</v>
      </c>
      <c r="I49" s="128">
        <v>-1</v>
      </c>
      <c r="J49" s="128">
        <v>1</v>
      </c>
      <c r="K49" s="69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294">
        <v>4</v>
      </c>
      <c r="M49" s="122">
        <v>7</v>
      </c>
      <c r="N49" s="69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41"/>
      <c r="B50" s="77" t="s">
        <v>193</v>
      </c>
      <c r="C50" s="294"/>
      <c r="D50" s="128"/>
      <c r="E50" s="122"/>
      <c r="F50" s="128"/>
      <c r="G50" s="128"/>
      <c r="H50" s="128"/>
      <c r="I50" s="128"/>
      <c r="J50" s="128"/>
      <c r="K50" s="122"/>
      <c r="L50" s="278"/>
      <c r="M50" s="122"/>
      <c r="N50" s="69"/>
    </row>
    <row r="51" spans="1:14" ht="15">
      <c r="A51" s="41"/>
      <c r="B51" s="90" t="s">
        <v>146</v>
      </c>
      <c r="C51" s="294">
        <f aca="true" t="shared" si="2" ref="C51:C57">L51-F51-J51-I51</f>
        <v>3</v>
      </c>
      <c r="D51" s="128">
        <v>172</v>
      </c>
      <c r="E51" s="69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28">
        <v>-39</v>
      </c>
      <c r="G51" s="128">
        <v>172</v>
      </c>
      <c r="H51" s="128">
        <v>6</v>
      </c>
      <c r="I51" s="128">
        <v>-206</v>
      </c>
      <c r="J51" s="128">
        <v>167</v>
      </c>
      <c r="K51" s="69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294">
        <v>-75</v>
      </c>
      <c r="M51" s="122">
        <v>534</v>
      </c>
      <c r="N51" s="69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41"/>
      <c r="B52" s="90" t="s">
        <v>191</v>
      </c>
      <c r="C52" s="294">
        <f t="shared" si="2"/>
        <v>-6</v>
      </c>
      <c r="D52" s="128">
        <v>-88</v>
      </c>
      <c r="E52" s="69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28">
        <v>-19</v>
      </c>
      <c r="G52" s="128">
        <v>-88</v>
      </c>
      <c r="H52" s="128">
        <v>-63</v>
      </c>
      <c r="I52" s="128">
        <v>-12</v>
      </c>
      <c r="J52" s="128">
        <v>-88</v>
      </c>
      <c r="K52" s="69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294">
        <v>-125</v>
      </c>
      <c r="M52" s="122">
        <v>-212</v>
      </c>
      <c r="N52" s="69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41"/>
      <c r="B53" s="91" t="s">
        <v>147</v>
      </c>
      <c r="C53" s="294">
        <f t="shared" si="2"/>
        <v>-1</v>
      </c>
      <c r="D53" s="128">
        <v>-5</v>
      </c>
      <c r="E53" s="69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28">
        <v>14</v>
      </c>
      <c r="G53" s="128">
        <v>-5</v>
      </c>
      <c r="H53" s="128">
        <v>2</v>
      </c>
      <c r="I53" s="128">
        <v>6</v>
      </c>
      <c r="J53" s="128">
        <v>-8</v>
      </c>
      <c r="K53" s="69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297">
        <v>11</v>
      </c>
      <c r="M53" s="250">
        <v>-15</v>
      </c>
      <c r="N53" s="69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41"/>
      <c r="B54" s="77" t="s">
        <v>187</v>
      </c>
      <c r="C54" s="294"/>
      <c r="D54" s="69"/>
      <c r="E54" s="69"/>
      <c r="F54" s="69"/>
      <c r="G54" s="69"/>
      <c r="H54" s="69"/>
      <c r="I54" s="69"/>
      <c r="J54" s="69"/>
      <c r="K54" s="69"/>
      <c r="L54" s="297"/>
      <c r="M54" s="250"/>
      <c r="N54" s="69"/>
    </row>
    <row r="55" spans="1:14" ht="15">
      <c r="A55" s="41"/>
      <c r="B55" s="90" t="s">
        <v>146</v>
      </c>
      <c r="C55" s="294">
        <f t="shared" si="2"/>
        <v>-42</v>
      </c>
      <c r="D55" s="250">
        <v>-42</v>
      </c>
      <c r="E55" s="69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250">
        <v>-35</v>
      </c>
      <c r="G55" s="250">
        <v>-42</v>
      </c>
      <c r="H55" s="250">
        <f>-1-9</f>
        <v>-10</v>
      </c>
      <c r="I55" s="250">
        <v>-43</v>
      </c>
      <c r="J55" s="250">
        <v>-23</v>
      </c>
      <c r="K55" s="69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297">
        <v>-143</v>
      </c>
      <c r="M55" s="250">
        <v>-67</v>
      </c>
      <c r="N55" s="69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41"/>
      <c r="B56" s="90" t="s">
        <v>191</v>
      </c>
      <c r="C56" s="294">
        <f t="shared" si="2"/>
        <v>50</v>
      </c>
      <c r="D56" s="250">
        <v>14</v>
      </c>
      <c r="E56" s="69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250">
        <v>61</v>
      </c>
      <c r="G56" s="250">
        <v>14</v>
      </c>
      <c r="H56" s="250">
        <f>2+9</f>
        <v>11</v>
      </c>
      <c r="I56" s="250">
        <v>49</v>
      </c>
      <c r="J56" s="250">
        <v>26</v>
      </c>
      <c r="K56" s="69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294">
        <v>186</v>
      </c>
      <c r="M56" s="122">
        <v>47</v>
      </c>
      <c r="N56" s="69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41"/>
      <c r="B57" s="91" t="s">
        <v>147</v>
      </c>
      <c r="C57" s="298">
        <f t="shared" si="2"/>
        <v>-1</v>
      </c>
      <c r="D57" s="150">
        <v>2</v>
      </c>
      <c r="E57" s="149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150">
        <v>-3</v>
      </c>
      <c r="G57" s="150">
        <v>2</v>
      </c>
      <c r="H57" s="150">
        <v>0</v>
      </c>
      <c r="I57" s="150">
        <v>-1</v>
      </c>
      <c r="J57" s="150">
        <v>1</v>
      </c>
      <c r="K57" s="149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298">
        <v>-4</v>
      </c>
      <c r="M57" s="150">
        <v>1</v>
      </c>
      <c r="N57" s="149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41"/>
      <c r="B58" s="86" t="s">
        <v>148</v>
      </c>
      <c r="C58" s="294">
        <f>SUM(C48:C57)</f>
        <v>-18</v>
      </c>
      <c r="D58" s="122">
        <v>118</v>
      </c>
      <c r="E58" s="69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22">
        <v>34</v>
      </c>
      <c r="G58" s="122">
        <v>118</v>
      </c>
      <c r="H58" s="122">
        <v>-18</v>
      </c>
      <c r="I58" s="122">
        <v>-338</v>
      </c>
      <c r="J58" s="122">
        <v>203</v>
      </c>
      <c r="K58" s="69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294">
        <f>SUM(L48:L57)</f>
        <v>-119</v>
      </c>
      <c r="M58" s="122">
        <v>391</v>
      </c>
      <c r="N58" s="69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41"/>
      <c r="B59" s="77"/>
      <c r="C59" s="294"/>
      <c r="D59" s="122"/>
      <c r="E59" s="248"/>
      <c r="F59" s="122"/>
      <c r="G59" s="122"/>
      <c r="H59" s="122"/>
      <c r="I59" s="122"/>
      <c r="J59" s="150"/>
      <c r="K59" s="248"/>
      <c r="L59" s="278"/>
      <c r="M59" s="122"/>
      <c r="N59" s="248"/>
    </row>
    <row r="60" spans="1:14" ht="16.5" customHeight="1" thickBot="1">
      <c r="A60" s="41"/>
      <c r="B60" s="86" t="s">
        <v>149</v>
      </c>
      <c r="C60" s="295">
        <f>C58+C45</f>
        <v>1009</v>
      </c>
      <c r="D60" s="252">
        <v>989</v>
      </c>
      <c r="E60" s="149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252">
        <v>1127</v>
      </c>
      <c r="G60" s="252">
        <v>989</v>
      </c>
      <c r="H60" s="252">
        <v>1023</v>
      </c>
      <c r="I60" s="252">
        <v>810</v>
      </c>
      <c r="J60" s="150">
        <v>1502</v>
      </c>
      <c r="K60" s="149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295">
        <f>L45+L58</f>
        <v>4448</v>
      </c>
      <c r="M60" s="252">
        <v>4576</v>
      </c>
      <c r="N60" s="149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41"/>
      <c r="B61" s="77"/>
      <c r="C61" s="294"/>
      <c r="D61" s="122"/>
      <c r="E61" s="249"/>
      <c r="F61" s="122"/>
      <c r="G61" s="122"/>
      <c r="H61" s="122"/>
      <c r="I61" s="122"/>
      <c r="J61" s="122"/>
      <c r="K61" s="249"/>
      <c r="L61" s="278"/>
      <c r="M61" s="122"/>
      <c r="N61" s="249"/>
    </row>
    <row r="62" spans="1:14" ht="15">
      <c r="A62" s="41"/>
      <c r="B62" s="77" t="s">
        <v>142</v>
      </c>
      <c r="C62" s="294"/>
      <c r="D62" s="122"/>
      <c r="E62" s="249"/>
      <c r="F62" s="122"/>
      <c r="G62" s="122"/>
      <c r="H62" s="122"/>
      <c r="I62" s="122"/>
      <c r="J62" s="122"/>
      <c r="K62" s="249"/>
      <c r="L62" s="278"/>
      <c r="M62" s="122"/>
      <c r="N62" s="249"/>
    </row>
    <row r="63" spans="1:14" ht="15">
      <c r="A63" s="41"/>
      <c r="B63" s="86" t="s">
        <v>143</v>
      </c>
      <c r="C63" s="294">
        <f>L63-F63-J63-I63</f>
        <v>981</v>
      </c>
      <c r="D63" s="122">
        <v>953</v>
      </c>
      <c r="E63" s="69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22">
        <v>1095</v>
      </c>
      <c r="G63" s="122">
        <v>953</v>
      </c>
      <c r="H63" s="122">
        <v>986</v>
      </c>
      <c r="I63" s="122">
        <v>783</v>
      </c>
      <c r="J63" s="122">
        <v>1468</v>
      </c>
      <c r="K63" s="69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294">
        <v>4327</v>
      </c>
      <c r="M63" s="122">
        <v>4432</v>
      </c>
      <c r="N63" s="69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41"/>
      <c r="B64" s="86" t="s">
        <v>183</v>
      </c>
      <c r="C64" s="298">
        <f>L64-F64-J64-I64</f>
        <v>28</v>
      </c>
      <c r="D64" s="150">
        <v>36</v>
      </c>
      <c r="E64" s="149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150">
        <v>32</v>
      </c>
      <c r="G64" s="150">
        <v>36</v>
      </c>
      <c r="H64" s="150">
        <v>37</v>
      </c>
      <c r="I64" s="150">
        <v>27</v>
      </c>
      <c r="J64" s="150">
        <v>34</v>
      </c>
      <c r="K64" s="149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298">
        <v>121</v>
      </c>
      <c r="M64" s="150">
        <v>144</v>
      </c>
      <c r="N64" s="149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41"/>
      <c r="B65" s="88"/>
      <c r="C65" s="268">
        <f>C60</f>
        <v>1009</v>
      </c>
      <c r="D65" s="150">
        <v>989</v>
      </c>
      <c r="E65" s="149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150">
        <v>1127</v>
      </c>
      <c r="G65" s="150">
        <v>989</v>
      </c>
      <c r="H65" s="150">
        <v>1023</v>
      </c>
      <c r="I65" s="150">
        <v>810</v>
      </c>
      <c r="J65" s="150">
        <v>1502</v>
      </c>
      <c r="K65" s="149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298">
        <f>SUM(L63:L64)</f>
        <v>4448</v>
      </c>
      <c r="M65" s="150">
        <v>4576</v>
      </c>
      <c r="N65" s="149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41"/>
      <c r="B66" s="92"/>
      <c r="C66" s="269"/>
      <c r="D66" s="114"/>
      <c r="E66" s="114"/>
      <c r="F66" s="270"/>
      <c r="G66" s="270"/>
      <c r="H66" s="270"/>
      <c r="I66" s="270"/>
      <c r="J66" s="270"/>
      <c r="K66" s="114"/>
      <c r="L66" s="271"/>
      <c r="M66" s="114"/>
      <c r="N66" s="114"/>
    </row>
    <row r="67" spans="1:14" ht="15" thickTop="1">
      <c r="A67" s="41"/>
      <c r="B67" s="41"/>
      <c r="C67" s="272"/>
      <c r="D67" s="115"/>
      <c r="E67" s="115"/>
      <c r="F67" s="273"/>
      <c r="G67" s="273"/>
      <c r="H67" s="273"/>
      <c r="I67" s="273"/>
      <c r="J67" s="273"/>
      <c r="K67" s="103"/>
      <c r="L67" s="272"/>
      <c r="M67" s="274"/>
      <c r="N67" s="103"/>
    </row>
    <row r="68" spans="1:14" ht="14.25">
      <c r="A68" s="41"/>
      <c r="B68" s="41"/>
      <c r="C68" s="272"/>
      <c r="D68" s="115"/>
      <c r="E68" s="115"/>
      <c r="F68" s="273"/>
      <c r="G68" s="273"/>
      <c r="H68" s="273"/>
      <c r="I68" s="273"/>
      <c r="J68" s="273"/>
      <c r="K68" s="103"/>
      <c r="L68" s="272"/>
      <c r="M68" s="115"/>
      <c r="N68" s="115"/>
    </row>
    <row r="69" spans="1:14" ht="14.25">
      <c r="A69" s="41"/>
      <c r="B69" s="41"/>
      <c r="C69" s="272"/>
      <c r="D69" s="115"/>
      <c r="E69" s="115"/>
      <c r="F69" s="273"/>
      <c r="G69" s="273"/>
      <c r="H69" s="273"/>
      <c r="I69" s="273"/>
      <c r="J69" s="273"/>
      <c r="K69" s="103"/>
      <c r="L69" s="272"/>
      <c r="M69" s="115"/>
      <c r="N69" s="115"/>
    </row>
    <row r="70" spans="1:14" ht="14.25">
      <c r="A70" s="41"/>
      <c r="B70" s="41"/>
      <c r="C70" s="272"/>
      <c r="D70" s="103"/>
      <c r="E70" s="103"/>
      <c r="F70" s="273"/>
      <c r="G70" s="273"/>
      <c r="H70" s="273"/>
      <c r="I70" s="273"/>
      <c r="J70" s="273"/>
      <c r="K70" s="103"/>
      <c r="L70" s="272"/>
      <c r="M70" s="115"/>
      <c r="N70" s="115"/>
    </row>
    <row r="71" spans="1:14" ht="14.25">
      <c r="A71" s="41"/>
      <c r="B71" s="41"/>
      <c r="C71" s="272"/>
      <c r="D71" s="103"/>
      <c r="E71" s="103"/>
      <c r="F71" s="273"/>
      <c r="G71" s="273"/>
      <c r="H71" s="273"/>
      <c r="I71" s="273"/>
      <c r="J71" s="273"/>
      <c r="K71" s="103"/>
      <c r="L71" s="272"/>
      <c r="M71" s="115"/>
      <c r="N71" s="115"/>
    </row>
    <row r="72" spans="3:14" ht="12.75">
      <c r="C72" s="275"/>
      <c r="D72" s="123"/>
      <c r="E72" s="123"/>
      <c r="F72" s="276"/>
      <c r="G72" s="276"/>
      <c r="H72" s="276"/>
      <c r="I72" s="276"/>
      <c r="J72" s="276"/>
      <c r="K72" s="123"/>
      <c r="L72" s="275"/>
      <c r="M72" s="116"/>
      <c r="N72" s="116"/>
    </row>
    <row r="73" spans="3:14" ht="12.75">
      <c r="C73" s="275"/>
      <c r="D73" s="123"/>
      <c r="E73" s="123"/>
      <c r="F73" s="276"/>
      <c r="G73" s="276"/>
      <c r="H73" s="276"/>
      <c r="I73" s="276"/>
      <c r="J73" s="276"/>
      <c r="K73" s="123"/>
      <c r="L73" s="276"/>
      <c r="M73" s="116"/>
      <c r="N73" s="116"/>
    </row>
    <row r="74" spans="3:14" ht="12.75">
      <c r="C74" s="275"/>
      <c r="D74" s="123"/>
      <c r="E74" s="123"/>
      <c r="F74" s="276"/>
      <c r="G74" s="276"/>
      <c r="H74" s="276"/>
      <c r="I74" s="276"/>
      <c r="J74" s="276"/>
      <c r="K74" s="123"/>
      <c r="L74" s="276"/>
      <c r="M74" s="116"/>
      <c r="N74" s="116"/>
    </row>
    <row r="75" spans="3:14" ht="12.75">
      <c r="C75" s="275"/>
      <c r="D75" s="123"/>
      <c r="E75" s="123"/>
      <c r="F75" s="276"/>
      <c r="G75" s="276"/>
      <c r="H75" s="276"/>
      <c r="I75" s="276"/>
      <c r="J75" s="276"/>
      <c r="K75" s="123"/>
      <c r="L75" s="276"/>
      <c r="M75" s="116"/>
      <c r="N75" s="116"/>
    </row>
    <row r="76" spans="3:14" ht="12.75">
      <c r="C76" s="275"/>
      <c r="D76" s="123"/>
      <c r="E76" s="123"/>
      <c r="F76" s="276"/>
      <c r="G76" s="276"/>
      <c r="H76" s="276"/>
      <c r="I76" s="276"/>
      <c r="J76" s="276"/>
      <c r="K76" s="123"/>
      <c r="L76" s="276"/>
      <c r="M76" s="116"/>
      <c r="N76" s="116"/>
    </row>
    <row r="77" spans="3:14" ht="12.75">
      <c r="C77" s="275"/>
      <c r="D77" s="123"/>
      <c r="E77" s="123"/>
      <c r="F77" s="276"/>
      <c r="G77" s="276"/>
      <c r="H77" s="276"/>
      <c r="I77" s="276"/>
      <c r="J77" s="276"/>
      <c r="K77" s="123"/>
      <c r="L77" s="116"/>
      <c r="M77" s="116"/>
      <c r="N77" s="116"/>
    </row>
    <row r="78" spans="3:14" ht="12.75">
      <c r="C78" s="275"/>
      <c r="D78" s="123"/>
      <c r="E78" s="123"/>
      <c r="F78" s="276"/>
      <c r="G78" s="276"/>
      <c r="H78" s="276"/>
      <c r="I78" s="276"/>
      <c r="J78" s="276"/>
      <c r="K78" s="123"/>
      <c r="L78" s="116"/>
      <c r="M78" s="116"/>
      <c r="N78" s="116"/>
    </row>
    <row r="79" spans="3:14" ht="12.75">
      <c r="C79" s="275"/>
      <c r="D79" s="123"/>
      <c r="E79" s="123"/>
      <c r="F79" s="276"/>
      <c r="G79" s="276"/>
      <c r="H79" s="276"/>
      <c r="I79" s="276"/>
      <c r="J79" s="276"/>
      <c r="K79" s="123"/>
      <c r="L79" s="116"/>
      <c r="M79" s="116"/>
      <c r="N79" s="116"/>
    </row>
    <row r="80" spans="3:14" ht="12.75">
      <c r="C80" s="275"/>
      <c r="D80" s="123"/>
      <c r="E80" s="123"/>
      <c r="F80" s="276"/>
      <c r="G80" s="276"/>
      <c r="H80" s="276"/>
      <c r="I80" s="276"/>
      <c r="J80" s="276"/>
      <c r="K80" s="123"/>
      <c r="L80" s="116"/>
      <c r="M80" s="116"/>
      <c r="N80" s="116"/>
    </row>
    <row r="81" spans="3:14" ht="12.75">
      <c r="C81" s="275"/>
      <c r="D81" s="123"/>
      <c r="E81" s="123"/>
      <c r="F81" s="276"/>
      <c r="G81" s="276"/>
      <c r="H81" s="276"/>
      <c r="I81" s="276"/>
      <c r="J81" s="276"/>
      <c r="K81" s="123"/>
      <c r="L81" s="116"/>
      <c r="M81" s="116"/>
      <c r="N81" s="116"/>
    </row>
    <row r="82" spans="3:14" ht="12.75">
      <c r="C82" s="275"/>
      <c r="D82" s="123"/>
      <c r="E82" s="123"/>
      <c r="F82" s="276"/>
      <c r="G82" s="276"/>
      <c r="H82" s="276"/>
      <c r="I82" s="276"/>
      <c r="J82" s="276"/>
      <c r="K82" s="123"/>
      <c r="L82" s="116"/>
      <c r="M82" s="116"/>
      <c r="N82" s="116"/>
    </row>
    <row r="83" spans="3:14" ht="12.75">
      <c r="C83" s="277"/>
      <c r="D83" s="123"/>
      <c r="E83" s="123"/>
      <c r="F83" s="276"/>
      <c r="G83" s="276"/>
      <c r="H83" s="276"/>
      <c r="I83" s="276"/>
      <c r="J83" s="276"/>
      <c r="K83" s="123"/>
      <c r="L83" s="116"/>
      <c r="M83" s="116"/>
      <c r="N83" s="116"/>
    </row>
    <row r="84" spans="3:14" ht="12.75">
      <c r="C84" s="277"/>
      <c r="D84" s="123"/>
      <c r="E84" s="123"/>
      <c r="F84" s="276"/>
      <c r="G84" s="276"/>
      <c r="H84" s="276"/>
      <c r="I84" s="276"/>
      <c r="J84" s="276"/>
      <c r="K84" s="123"/>
      <c r="L84" s="116"/>
      <c r="M84" s="116"/>
      <c r="N84" s="116"/>
    </row>
    <row r="85" spans="3:14" ht="12.75">
      <c r="C85" s="277"/>
      <c r="D85" s="123"/>
      <c r="E85" s="123"/>
      <c r="F85" s="276"/>
      <c r="G85" s="276"/>
      <c r="H85" s="276"/>
      <c r="I85" s="276"/>
      <c r="J85" s="276"/>
      <c r="K85" s="123"/>
      <c r="L85" s="116"/>
      <c r="M85" s="116"/>
      <c r="N85" s="116"/>
    </row>
    <row r="86" spans="3:14" ht="12.75">
      <c r="C86" s="277"/>
      <c r="D86" s="123"/>
      <c r="E86" s="123"/>
      <c r="F86" s="276"/>
      <c r="G86" s="276"/>
      <c r="H86" s="276"/>
      <c r="I86" s="276"/>
      <c r="J86" s="276"/>
      <c r="K86" s="123"/>
      <c r="L86" s="116"/>
      <c r="M86" s="116"/>
      <c r="N86" s="116"/>
    </row>
    <row r="87" spans="3:14" ht="12.75">
      <c r="C87" s="277"/>
      <c r="D87" s="123"/>
      <c r="E87" s="123"/>
      <c r="F87" s="276"/>
      <c r="G87" s="276"/>
      <c r="H87" s="276"/>
      <c r="I87" s="276"/>
      <c r="J87" s="276"/>
      <c r="K87" s="123"/>
      <c r="L87" s="116"/>
      <c r="M87" s="116"/>
      <c r="N87" s="116"/>
    </row>
    <row r="88" spans="3:14" ht="12.75">
      <c r="C88" s="277"/>
      <c r="D88" s="123"/>
      <c r="E88" s="123"/>
      <c r="F88" s="276"/>
      <c r="G88" s="276"/>
      <c r="H88" s="276"/>
      <c r="I88" s="276"/>
      <c r="J88" s="276"/>
      <c r="K88" s="123"/>
      <c r="L88" s="116"/>
      <c r="M88" s="116"/>
      <c r="N88" s="116"/>
    </row>
    <row r="89" spans="3:14" ht="12.75">
      <c r="C89" s="277"/>
      <c r="D89" s="123"/>
      <c r="E89" s="123"/>
      <c r="F89" s="276"/>
      <c r="G89" s="276"/>
      <c r="H89" s="276"/>
      <c r="I89" s="276"/>
      <c r="J89" s="276"/>
      <c r="K89" s="123"/>
      <c r="L89" s="116"/>
      <c r="M89" s="116"/>
      <c r="N89" s="116"/>
    </row>
    <row r="90" spans="3:14" ht="12.75">
      <c r="C90" s="277"/>
      <c r="D90" s="123"/>
      <c r="E90" s="123"/>
      <c r="F90" s="276"/>
      <c r="G90" s="276"/>
      <c r="H90" s="276"/>
      <c r="I90" s="276"/>
      <c r="J90" s="276"/>
      <c r="K90" s="123"/>
      <c r="L90" s="116"/>
      <c r="M90" s="116"/>
      <c r="N90" s="116"/>
    </row>
    <row r="91" spans="3:14" ht="12.75">
      <c r="C91" s="276"/>
      <c r="D91" s="123"/>
      <c r="E91" s="123"/>
      <c r="F91" s="276"/>
      <c r="G91" s="276"/>
      <c r="H91" s="276"/>
      <c r="I91" s="276"/>
      <c r="J91" s="276"/>
      <c r="K91" s="123"/>
      <c r="L91" s="116"/>
      <c r="M91" s="116"/>
      <c r="N91" s="116"/>
    </row>
    <row r="92" spans="3:14" ht="12.75">
      <c r="C92" s="276"/>
      <c r="D92" s="123"/>
      <c r="E92" s="123"/>
      <c r="F92" s="276"/>
      <c r="G92" s="276"/>
      <c r="H92" s="276"/>
      <c r="I92" s="276"/>
      <c r="J92" s="276"/>
      <c r="K92" s="123"/>
      <c r="L92" s="116"/>
      <c r="M92" s="116"/>
      <c r="N92" s="116"/>
    </row>
    <row r="93" spans="3:14" ht="12.75">
      <c r="C93" s="276"/>
      <c r="D93" s="123"/>
      <c r="E93" s="123"/>
      <c r="F93" s="276"/>
      <c r="G93" s="276"/>
      <c r="H93" s="276"/>
      <c r="I93" s="276"/>
      <c r="J93" s="276"/>
      <c r="K93" s="123"/>
      <c r="L93" s="116"/>
      <c r="M93" s="116"/>
      <c r="N93" s="116"/>
    </row>
    <row r="94" spans="3:14" ht="12.75">
      <c r="C94" s="276"/>
      <c r="D94" s="123"/>
      <c r="E94" s="123"/>
      <c r="F94" s="276"/>
      <c r="G94" s="276"/>
      <c r="H94" s="276"/>
      <c r="I94" s="276"/>
      <c r="J94" s="276"/>
      <c r="K94" s="123"/>
      <c r="L94" s="116"/>
      <c r="M94" s="116"/>
      <c r="N94" s="116"/>
    </row>
    <row r="95" spans="3:14" ht="12.75">
      <c r="C95" s="276"/>
      <c r="D95" s="123"/>
      <c r="E95" s="123"/>
      <c r="F95" s="276"/>
      <c r="G95" s="276"/>
      <c r="H95" s="276"/>
      <c r="I95" s="276"/>
      <c r="J95" s="276"/>
      <c r="K95" s="123"/>
      <c r="L95" s="116"/>
      <c r="M95" s="116"/>
      <c r="N95" s="116"/>
    </row>
    <row r="96" spans="3:14" ht="12.75">
      <c r="C96" s="276"/>
      <c r="D96" s="123"/>
      <c r="E96" s="123"/>
      <c r="F96" s="276"/>
      <c r="G96" s="276"/>
      <c r="H96" s="276"/>
      <c r="I96" s="276"/>
      <c r="J96" s="276"/>
      <c r="K96" s="123"/>
      <c r="L96" s="116"/>
      <c r="M96" s="116"/>
      <c r="N96" s="116"/>
    </row>
    <row r="97" spans="3:14" ht="12.75">
      <c r="C97" s="276"/>
      <c r="D97" s="123"/>
      <c r="E97" s="123"/>
      <c r="F97" s="276"/>
      <c r="G97" s="276"/>
      <c r="H97" s="276"/>
      <c r="I97" s="276"/>
      <c r="J97" s="276"/>
      <c r="K97" s="123"/>
      <c r="L97" s="116"/>
      <c r="M97" s="116"/>
      <c r="N97" s="116"/>
    </row>
    <row r="98" spans="3:14" ht="12.75">
      <c r="C98" s="276"/>
      <c r="D98" s="123"/>
      <c r="E98" s="123"/>
      <c r="F98" s="276"/>
      <c r="G98" s="276"/>
      <c r="H98" s="276"/>
      <c r="I98" s="276"/>
      <c r="J98" s="276"/>
      <c r="K98" s="123"/>
      <c r="L98" s="116"/>
      <c r="M98" s="116"/>
      <c r="N98" s="116"/>
    </row>
    <row r="99" spans="3:14" ht="12.75">
      <c r="C99" s="276"/>
      <c r="D99" s="123"/>
      <c r="E99" s="123"/>
      <c r="F99" s="276"/>
      <c r="G99" s="276"/>
      <c r="H99" s="276"/>
      <c r="I99" s="276"/>
      <c r="J99" s="276"/>
      <c r="K99" s="123"/>
      <c r="L99" s="116"/>
      <c r="M99" s="116"/>
      <c r="N99" s="116"/>
    </row>
    <row r="100" spans="3:14" ht="12.75">
      <c r="C100" s="276"/>
      <c r="D100" s="123"/>
      <c r="E100" s="123"/>
      <c r="F100" s="276"/>
      <c r="G100" s="276"/>
      <c r="H100" s="276"/>
      <c r="I100" s="276"/>
      <c r="J100" s="276"/>
      <c r="K100" s="123"/>
      <c r="L100" s="116"/>
      <c r="M100" s="116"/>
      <c r="N100" s="116"/>
    </row>
    <row r="101" spans="3:14" ht="12.75">
      <c r="C101" s="276"/>
      <c r="D101" s="123"/>
      <c r="E101" s="123"/>
      <c r="F101" s="276"/>
      <c r="G101" s="276"/>
      <c r="H101" s="276"/>
      <c r="I101" s="276"/>
      <c r="J101" s="276"/>
      <c r="K101" s="123"/>
      <c r="L101" s="116"/>
      <c r="M101" s="116"/>
      <c r="N101" s="116"/>
    </row>
    <row r="102" spans="3:14" ht="12.75">
      <c r="C102" s="276"/>
      <c r="D102" s="123"/>
      <c r="E102" s="123"/>
      <c r="F102" s="276"/>
      <c r="G102" s="276"/>
      <c r="H102" s="276"/>
      <c r="I102" s="276"/>
      <c r="J102" s="276"/>
      <c r="K102" s="123"/>
      <c r="L102" s="116"/>
      <c r="M102" s="116"/>
      <c r="N102" s="116"/>
    </row>
    <row r="103" spans="3:14" ht="12.75">
      <c r="C103" s="276"/>
      <c r="D103" s="123"/>
      <c r="E103" s="123"/>
      <c r="F103" s="276"/>
      <c r="G103" s="276"/>
      <c r="H103" s="276"/>
      <c r="I103" s="276"/>
      <c r="J103" s="276"/>
      <c r="K103" s="123"/>
      <c r="L103" s="116"/>
      <c r="M103" s="116"/>
      <c r="N103" s="116"/>
    </row>
    <row r="104" spans="3:14" ht="12.75">
      <c r="C104" s="276"/>
      <c r="D104" s="123"/>
      <c r="E104" s="123"/>
      <c r="F104" s="276"/>
      <c r="G104" s="276"/>
      <c r="H104" s="276"/>
      <c r="I104" s="276"/>
      <c r="J104" s="276"/>
      <c r="K104" s="123"/>
      <c r="L104" s="116"/>
      <c r="M104" s="116"/>
      <c r="N104" s="116"/>
    </row>
    <row r="105" spans="3:14" ht="12.75">
      <c r="C105" s="276"/>
      <c r="D105" s="123"/>
      <c r="E105" s="123"/>
      <c r="F105" s="276"/>
      <c r="G105" s="276"/>
      <c r="H105" s="276"/>
      <c r="I105" s="276"/>
      <c r="J105" s="276"/>
      <c r="K105" s="123"/>
      <c r="L105" s="116"/>
      <c r="M105" s="116"/>
      <c r="N105" s="116"/>
    </row>
    <row r="106" spans="3:14" ht="12.75">
      <c r="C106" s="276"/>
      <c r="D106" s="123"/>
      <c r="E106" s="123"/>
      <c r="F106" s="276"/>
      <c r="G106" s="276"/>
      <c r="H106" s="276"/>
      <c r="I106" s="276"/>
      <c r="J106" s="276"/>
      <c r="K106" s="123"/>
      <c r="L106" s="116"/>
      <c r="M106" s="116"/>
      <c r="N106" s="116"/>
    </row>
    <row r="107" spans="3:14" ht="12.75">
      <c r="C107" s="157"/>
      <c r="D107" s="107"/>
      <c r="E107" s="123"/>
      <c r="F107" s="157"/>
      <c r="G107" s="157"/>
      <c r="H107" s="157"/>
      <c r="I107" s="157"/>
      <c r="J107" s="157"/>
      <c r="K107" s="123"/>
      <c r="L107" s="112"/>
      <c r="M107" s="112"/>
      <c r="N107" s="112"/>
    </row>
    <row r="108" spans="3:14" ht="12.75">
      <c r="C108" s="157"/>
      <c r="D108" s="107"/>
      <c r="E108" s="123"/>
      <c r="F108" s="157"/>
      <c r="G108" s="157"/>
      <c r="H108" s="157"/>
      <c r="I108" s="157"/>
      <c r="J108" s="157"/>
      <c r="K108" s="123"/>
      <c r="L108" s="112"/>
      <c r="M108" s="112"/>
      <c r="N108" s="112"/>
    </row>
    <row r="109" spans="3:14" ht="12.75">
      <c r="C109" s="157"/>
      <c r="D109" s="107"/>
      <c r="E109" s="123"/>
      <c r="F109" s="157"/>
      <c r="G109" s="157"/>
      <c r="H109" s="157"/>
      <c r="I109" s="157"/>
      <c r="J109" s="157"/>
      <c r="K109" s="123"/>
      <c r="L109" s="112"/>
      <c r="M109" s="112"/>
      <c r="N109" s="112"/>
    </row>
    <row r="110" spans="3:14" ht="12.75">
      <c r="C110" s="157"/>
      <c r="D110" s="107"/>
      <c r="E110" s="123"/>
      <c r="F110" s="157"/>
      <c r="G110" s="157"/>
      <c r="H110" s="157"/>
      <c r="I110" s="157"/>
      <c r="J110" s="157"/>
      <c r="K110" s="123"/>
      <c r="L110" s="112"/>
      <c r="M110" s="112"/>
      <c r="N110" s="112"/>
    </row>
    <row r="111" spans="3:14" ht="12.75">
      <c r="C111" s="157"/>
      <c r="D111" s="107"/>
      <c r="E111" s="123"/>
      <c r="F111" s="157"/>
      <c r="G111" s="157"/>
      <c r="H111" s="157"/>
      <c r="I111" s="157"/>
      <c r="J111" s="157"/>
      <c r="K111" s="123"/>
      <c r="L111" s="112"/>
      <c r="M111" s="112"/>
      <c r="N111" s="112"/>
    </row>
    <row r="112" spans="3:14" ht="12.75">
      <c r="C112" s="157"/>
      <c r="D112" s="107"/>
      <c r="E112" s="123"/>
      <c r="F112" s="157"/>
      <c r="G112" s="157"/>
      <c r="H112" s="157"/>
      <c r="I112" s="157"/>
      <c r="J112" s="157"/>
      <c r="K112" s="123"/>
      <c r="L112" s="112"/>
      <c r="M112" s="112"/>
      <c r="N112" s="112"/>
    </row>
    <row r="113" spans="3:14" ht="12.75">
      <c r="C113" s="157"/>
      <c r="D113" s="107"/>
      <c r="E113" s="123"/>
      <c r="F113" s="157"/>
      <c r="G113" s="157"/>
      <c r="H113" s="157"/>
      <c r="I113" s="157"/>
      <c r="J113" s="157"/>
      <c r="K113" s="123"/>
      <c r="L113" s="112"/>
      <c r="M113" s="112"/>
      <c r="N113" s="112"/>
    </row>
    <row r="114" spans="3:14" ht="12.75">
      <c r="C114" s="157"/>
      <c r="D114" s="107"/>
      <c r="E114" s="123"/>
      <c r="F114" s="157"/>
      <c r="G114" s="157"/>
      <c r="H114" s="157"/>
      <c r="I114" s="157"/>
      <c r="J114" s="157"/>
      <c r="K114" s="123"/>
      <c r="L114" s="112"/>
      <c r="M114" s="112"/>
      <c r="N114" s="112"/>
    </row>
    <row r="115" spans="3:14" ht="12.75">
      <c r="C115" s="157"/>
      <c r="D115" s="107"/>
      <c r="E115" s="123"/>
      <c r="F115" s="157"/>
      <c r="G115" s="157"/>
      <c r="H115" s="157"/>
      <c r="I115" s="157"/>
      <c r="J115" s="157"/>
      <c r="K115" s="123"/>
      <c r="L115" s="112"/>
      <c r="M115" s="112"/>
      <c r="N115" s="112"/>
    </row>
    <row r="116" spans="3:14" ht="12.75">
      <c r="C116" s="157"/>
      <c r="D116" s="107"/>
      <c r="E116" s="123"/>
      <c r="F116" s="157"/>
      <c r="G116" s="157"/>
      <c r="H116" s="157"/>
      <c r="I116" s="157"/>
      <c r="J116" s="157"/>
      <c r="K116" s="123"/>
      <c r="L116" s="112"/>
      <c r="M116" s="112"/>
      <c r="N116" s="112"/>
    </row>
    <row r="117" spans="3:14" ht="12.75">
      <c r="C117" s="157"/>
      <c r="D117" s="107"/>
      <c r="E117" s="123"/>
      <c r="F117" s="157"/>
      <c r="G117" s="157"/>
      <c r="H117" s="157"/>
      <c r="I117" s="157"/>
      <c r="J117" s="157"/>
      <c r="K117" s="123"/>
      <c r="L117" s="112"/>
      <c r="M117" s="112"/>
      <c r="N117" s="112"/>
    </row>
    <row r="118" spans="3:14" ht="12.75">
      <c r="C118" s="157"/>
      <c r="D118" s="107"/>
      <c r="E118" s="123"/>
      <c r="F118" s="157"/>
      <c r="G118" s="157"/>
      <c r="H118" s="157"/>
      <c r="I118" s="157"/>
      <c r="J118" s="157"/>
      <c r="K118" s="123"/>
      <c r="L118" s="112"/>
      <c r="M118" s="112"/>
      <c r="N118" s="112"/>
    </row>
    <row r="119" spans="3:14" ht="12.75">
      <c r="C119" s="157"/>
      <c r="D119" s="107"/>
      <c r="E119" s="123"/>
      <c r="F119" s="157"/>
      <c r="G119" s="157"/>
      <c r="H119" s="157"/>
      <c r="I119" s="157"/>
      <c r="J119" s="157"/>
      <c r="K119" s="123"/>
      <c r="L119" s="112"/>
      <c r="M119" s="112"/>
      <c r="N119" s="112"/>
    </row>
    <row r="120" spans="3:14" ht="12.75">
      <c r="C120" s="157"/>
      <c r="D120" s="107"/>
      <c r="E120" s="123"/>
      <c r="F120" s="157"/>
      <c r="G120" s="157"/>
      <c r="H120" s="157"/>
      <c r="I120" s="157"/>
      <c r="J120" s="157"/>
      <c r="K120" s="123"/>
      <c r="L120" s="112"/>
      <c r="M120" s="112"/>
      <c r="N120" s="112"/>
    </row>
    <row r="121" spans="3:14" ht="12.75">
      <c r="C121" s="157"/>
      <c r="D121" s="107"/>
      <c r="E121" s="123"/>
      <c r="F121" s="157"/>
      <c r="G121" s="157"/>
      <c r="H121" s="157"/>
      <c r="I121" s="157"/>
      <c r="J121" s="157"/>
      <c r="K121" s="123"/>
      <c r="L121" s="112"/>
      <c r="M121" s="112"/>
      <c r="N121" s="112"/>
    </row>
    <row r="122" spans="3:14" ht="12.75">
      <c r="C122" s="157"/>
      <c r="D122" s="107"/>
      <c r="E122" s="123"/>
      <c r="F122" s="157"/>
      <c r="G122" s="157"/>
      <c r="H122" s="157"/>
      <c r="I122" s="157"/>
      <c r="J122" s="157"/>
      <c r="K122" s="123"/>
      <c r="L122" s="112"/>
      <c r="M122" s="112"/>
      <c r="N122" s="112"/>
    </row>
    <row r="123" spans="3:14" ht="12.75">
      <c r="C123" s="157"/>
      <c r="D123" s="107"/>
      <c r="E123" s="123"/>
      <c r="F123" s="157"/>
      <c r="G123" s="157"/>
      <c r="H123" s="157"/>
      <c r="I123" s="157"/>
      <c r="J123" s="157"/>
      <c r="K123" s="123"/>
      <c r="L123" s="112"/>
      <c r="M123" s="112"/>
      <c r="N123" s="112"/>
    </row>
    <row r="124" spans="3:14" ht="12.75">
      <c r="C124" s="157"/>
      <c r="D124" s="107"/>
      <c r="E124" s="123"/>
      <c r="F124" s="157"/>
      <c r="G124" s="157"/>
      <c r="H124" s="157"/>
      <c r="I124" s="157"/>
      <c r="J124" s="157"/>
      <c r="K124" s="123"/>
      <c r="L124" s="112"/>
      <c r="M124" s="112"/>
      <c r="N124" s="112"/>
    </row>
    <row r="125" spans="3:14" ht="12.75">
      <c r="C125" s="157"/>
      <c r="D125" s="107"/>
      <c r="E125" s="123"/>
      <c r="F125" s="157"/>
      <c r="G125" s="157"/>
      <c r="H125" s="157"/>
      <c r="I125" s="157"/>
      <c r="J125" s="157"/>
      <c r="K125" s="123"/>
      <c r="L125" s="112"/>
      <c r="M125" s="112"/>
      <c r="N125" s="112"/>
    </row>
    <row r="126" spans="3:14" ht="12.75">
      <c r="C126" s="157"/>
      <c r="D126" s="107"/>
      <c r="E126" s="123"/>
      <c r="F126" s="157"/>
      <c r="G126" s="157"/>
      <c r="H126" s="157"/>
      <c r="I126" s="157"/>
      <c r="J126" s="157"/>
      <c r="K126" s="123"/>
      <c r="L126" s="112"/>
      <c r="M126" s="112"/>
      <c r="N126" s="112"/>
    </row>
    <row r="127" spans="3:14" ht="12.75">
      <c r="C127" s="157"/>
      <c r="D127" s="107"/>
      <c r="E127" s="123"/>
      <c r="F127" s="157"/>
      <c r="G127" s="157"/>
      <c r="H127" s="157"/>
      <c r="I127" s="157"/>
      <c r="J127" s="157"/>
      <c r="K127" s="123"/>
      <c r="L127" s="112"/>
      <c r="M127" s="112"/>
      <c r="N127" s="112"/>
    </row>
    <row r="128" spans="3:14" ht="12.75">
      <c r="C128" s="157"/>
      <c r="D128" s="107"/>
      <c r="E128" s="123"/>
      <c r="F128" s="157"/>
      <c r="G128" s="157"/>
      <c r="H128" s="157"/>
      <c r="I128" s="157"/>
      <c r="J128" s="157"/>
      <c r="K128" s="123"/>
      <c r="L128" s="112"/>
      <c r="M128" s="112"/>
      <c r="N128" s="112"/>
    </row>
    <row r="129" spans="3:14" ht="12.75">
      <c r="C129" s="157"/>
      <c r="D129" s="107"/>
      <c r="E129" s="123"/>
      <c r="F129" s="157"/>
      <c r="G129" s="157"/>
      <c r="H129" s="157"/>
      <c r="I129" s="157"/>
      <c r="J129" s="157"/>
      <c r="K129" s="123"/>
      <c r="L129" s="112"/>
      <c r="M129" s="112"/>
      <c r="N129" s="112"/>
    </row>
    <row r="130" spans="3:14" ht="12.75">
      <c r="C130" s="157"/>
      <c r="D130" s="107"/>
      <c r="E130" s="123"/>
      <c r="F130" s="157"/>
      <c r="G130" s="157"/>
      <c r="H130" s="157"/>
      <c r="I130" s="157"/>
      <c r="J130" s="157"/>
      <c r="K130" s="123"/>
      <c r="L130" s="112"/>
      <c r="M130" s="112"/>
      <c r="N130" s="112"/>
    </row>
    <row r="131" spans="3:14" ht="12.75">
      <c r="C131" s="157"/>
      <c r="D131" s="107"/>
      <c r="E131" s="123"/>
      <c r="F131" s="157"/>
      <c r="G131" s="157"/>
      <c r="H131" s="157"/>
      <c r="I131" s="157"/>
      <c r="J131" s="157"/>
      <c r="K131" s="123"/>
      <c r="L131" s="112"/>
      <c r="M131" s="112"/>
      <c r="N131" s="112"/>
    </row>
    <row r="132" spans="3:14" ht="12.75">
      <c r="C132" s="157"/>
      <c r="D132" s="107"/>
      <c r="E132" s="123"/>
      <c r="F132" s="157"/>
      <c r="G132" s="157"/>
      <c r="H132" s="157"/>
      <c r="I132" s="157"/>
      <c r="J132" s="157"/>
      <c r="K132" s="123"/>
      <c r="L132" s="112"/>
      <c r="M132" s="112"/>
      <c r="N132" s="112"/>
    </row>
    <row r="133" spans="3:14" ht="12.75">
      <c r="C133" s="157"/>
      <c r="D133" s="107"/>
      <c r="E133" s="123"/>
      <c r="F133" s="157"/>
      <c r="G133" s="157"/>
      <c r="H133" s="157"/>
      <c r="I133" s="157"/>
      <c r="J133" s="157"/>
      <c r="K133" s="123"/>
      <c r="L133" s="112"/>
      <c r="M133" s="112"/>
      <c r="N133" s="112"/>
    </row>
    <row r="134" spans="3:14" ht="12.75">
      <c r="C134" s="157"/>
      <c r="D134" s="107"/>
      <c r="E134" s="123"/>
      <c r="F134" s="157"/>
      <c r="G134" s="157"/>
      <c r="H134" s="157"/>
      <c r="I134" s="157"/>
      <c r="J134" s="157"/>
      <c r="K134" s="123"/>
      <c r="L134" s="112"/>
      <c r="M134" s="112"/>
      <c r="N134" s="112"/>
    </row>
    <row r="135" spans="3:14" ht="12.75">
      <c r="C135" s="157"/>
      <c r="D135" s="107"/>
      <c r="E135" s="123"/>
      <c r="F135" s="157"/>
      <c r="G135" s="157"/>
      <c r="H135" s="157"/>
      <c r="I135" s="157"/>
      <c r="J135" s="157"/>
      <c r="K135" s="123"/>
      <c r="L135" s="112"/>
      <c r="M135" s="112"/>
      <c r="N135" s="112"/>
    </row>
    <row r="136" spans="3:14" ht="12.75">
      <c r="C136" s="157"/>
      <c r="D136" s="107"/>
      <c r="E136" s="123"/>
      <c r="F136" s="157"/>
      <c r="G136" s="157"/>
      <c r="H136" s="157"/>
      <c r="I136" s="157"/>
      <c r="J136" s="157"/>
      <c r="K136" s="123"/>
      <c r="L136" s="112"/>
      <c r="M136" s="112"/>
      <c r="N136" s="112"/>
    </row>
    <row r="137" spans="3:14" ht="12.75">
      <c r="C137" s="157"/>
      <c r="D137" s="107"/>
      <c r="E137" s="123"/>
      <c r="F137" s="157"/>
      <c r="G137" s="157"/>
      <c r="H137" s="157"/>
      <c r="I137" s="157"/>
      <c r="J137" s="157"/>
      <c r="K137" s="123"/>
      <c r="L137" s="112"/>
      <c r="M137" s="112"/>
      <c r="N137" s="112"/>
    </row>
    <row r="138" spans="3:14" ht="12.75">
      <c r="C138" s="157"/>
      <c r="D138" s="107"/>
      <c r="E138" s="123"/>
      <c r="F138" s="157"/>
      <c r="G138" s="157"/>
      <c r="H138" s="157"/>
      <c r="I138" s="157"/>
      <c r="J138" s="157"/>
      <c r="K138" s="123"/>
      <c r="L138" s="112"/>
      <c r="M138" s="112"/>
      <c r="N138" s="112"/>
    </row>
    <row r="139" spans="3:14" ht="12.75">
      <c r="C139" s="157"/>
      <c r="D139" s="107"/>
      <c r="E139" s="123"/>
      <c r="F139" s="157"/>
      <c r="G139" s="157"/>
      <c r="H139" s="157"/>
      <c r="I139" s="157"/>
      <c r="J139" s="157"/>
      <c r="K139" s="123"/>
      <c r="L139" s="112"/>
      <c r="M139" s="112"/>
      <c r="N139" s="112"/>
    </row>
    <row r="140" spans="3:14" ht="12.75">
      <c r="C140" s="157"/>
      <c r="D140" s="107"/>
      <c r="E140" s="123"/>
      <c r="F140" s="157"/>
      <c r="G140" s="157"/>
      <c r="H140" s="157"/>
      <c r="I140" s="157"/>
      <c r="J140" s="157"/>
      <c r="K140" s="123"/>
      <c r="L140" s="112"/>
      <c r="M140" s="112"/>
      <c r="N140" s="112"/>
    </row>
    <row r="141" spans="3:14" ht="12.75">
      <c r="C141" s="157"/>
      <c r="D141" s="107"/>
      <c r="E141" s="123"/>
      <c r="F141" s="157"/>
      <c r="G141" s="157"/>
      <c r="H141" s="157"/>
      <c r="I141" s="157"/>
      <c r="J141" s="157"/>
      <c r="K141" s="123"/>
      <c r="L141" s="112"/>
      <c r="M141" s="112"/>
      <c r="N141" s="112"/>
    </row>
    <row r="142" spans="3:14" ht="12.75">
      <c r="C142" s="157"/>
      <c r="D142" s="107"/>
      <c r="E142" s="123"/>
      <c r="F142" s="157"/>
      <c r="G142" s="157"/>
      <c r="H142" s="157"/>
      <c r="I142" s="157"/>
      <c r="J142" s="157"/>
      <c r="K142" s="123"/>
      <c r="L142" s="112"/>
      <c r="M142" s="112"/>
      <c r="N142" s="112"/>
    </row>
    <row r="143" spans="3:14" ht="12.75">
      <c r="C143" s="157"/>
      <c r="D143" s="107"/>
      <c r="E143" s="123"/>
      <c r="F143" s="157"/>
      <c r="G143" s="157"/>
      <c r="H143" s="157"/>
      <c r="I143" s="157"/>
      <c r="J143" s="157"/>
      <c r="K143" s="123"/>
      <c r="L143" s="112"/>
      <c r="M143" s="112"/>
      <c r="N143" s="112"/>
    </row>
    <row r="144" spans="3:14" ht="12.75">
      <c r="C144" s="157"/>
      <c r="D144" s="107"/>
      <c r="E144" s="123"/>
      <c r="F144" s="157"/>
      <c r="G144" s="157"/>
      <c r="H144" s="157"/>
      <c r="I144" s="157"/>
      <c r="J144" s="157"/>
      <c r="K144" s="123"/>
      <c r="L144" s="112"/>
      <c r="M144" s="112"/>
      <c r="N144" s="112"/>
    </row>
    <row r="145" spans="3:14" ht="12.75">
      <c r="C145" s="157"/>
      <c r="D145" s="107"/>
      <c r="E145" s="123"/>
      <c r="F145" s="157"/>
      <c r="G145" s="157"/>
      <c r="H145" s="157"/>
      <c r="I145" s="157"/>
      <c r="J145" s="157"/>
      <c r="K145" s="123"/>
      <c r="L145" s="112"/>
      <c r="M145" s="112"/>
      <c r="N145" s="112"/>
    </row>
    <row r="146" spans="3:14" ht="12.75">
      <c r="C146" s="157"/>
      <c r="D146" s="107"/>
      <c r="E146" s="123"/>
      <c r="F146" s="157"/>
      <c r="G146" s="157"/>
      <c r="H146" s="157"/>
      <c r="I146" s="157"/>
      <c r="J146" s="157"/>
      <c r="K146" s="123"/>
      <c r="L146" s="112"/>
      <c r="M146" s="112"/>
      <c r="N146" s="112"/>
    </row>
    <row r="147" spans="3:14" ht="12.75">
      <c r="C147" s="157"/>
      <c r="D147" s="107"/>
      <c r="E147" s="123"/>
      <c r="F147" s="157"/>
      <c r="G147" s="157"/>
      <c r="H147" s="157"/>
      <c r="I147" s="157"/>
      <c r="J147" s="157"/>
      <c r="K147" s="123"/>
      <c r="L147" s="112"/>
      <c r="M147" s="112"/>
      <c r="N147" s="112"/>
    </row>
    <row r="148" spans="3:14" ht="12.75">
      <c r="C148" s="157"/>
      <c r="D148" s="107"/>
      <c r="E148" s="123"/>
      <c r="F148" s="157"/>
      <c r="G148" s="157"/>
      <c r="H148" s="157"/>
      <c r="I148" s="157"/>
      <c r="J148" s="157"/>
      <c r="K148" s="123"/>
      <c r="L148" s="112"/>
      <c r="M148" s="112"/>
      <c r="N148" s="112"/>
    </row>
    <row r="149" spans="3:14" ht="12.75">
      <c r="C149" s="157"/>
      <c r="D149" s="107"/>
      <c r="E149" s="123"/>
      <c r="F149" s="157"/>
      <c r="G149" s="157"/>
      <c r="H149" s="157"/>
      <c r="I149" s="157"/>
      <c r="J149" s="157"/>
      <c r="K149" s="123"/>
      <c r="L149" s="112"/>
      <c r="M149" s="112"/>
      <c r="N149" s="112"/>
    </row>
    <row r="150" spans="3:14" ht="12.75">
      <c r="C150" s="157"/>
      <c r="D150" s="107"/>
      <c r="E150" s="123"/>
      <c r="F150" s="157"/>
      <c r="G150" s="157"/>
      <c r="H150" s="157"/>
      <c r="I150" s="157"/>
      <c r="J150" s="157"/>
      <c r="K150" s="123"/>
      <c r="L150" s="112"/>
      <c r="M150" s="112"/>
      <c r="N150" s="112"/>
    </row>
    <row r="151" spans="3:14" ht="12.75">
      <c r="C151" s="157"/>
      <c r="D151" s="107"/>
      <c r="E151" s="123"/>
      <c r="F151" s="157"/>
      <c r="G151" s="157"/>
      <c r="H151" s="157"/>
      <c r="I151" s="157"/>
      <c r="J151" s="157"/>
      <c r="K151" s="123"/>
      <c r="L151" s="112"/>
      <c r="M151" s="112"/>
      <c r="N151" s="112"/>
    </row>
    <row r="152" spans="3:14" ht="12.75">
      <c r="C152" s="157"/>
      <c r="D152" s="107"/>
      <c r="E152" s="123"/>
      <c r="F152" s="157"/>
      <c r="G152" s="157"/>
      <c r="H152" s="157"/>
      <c r="I152" s="157"/>
      <c r="J152" s="157"/>
      <c r="K152" s="123"/>
      <c r="L152" s="112"/>
      <c r="M152" s="112"/>
      <c r="N152" s="112"/>
    </row>
    <row r="153" spans="3:14" ht="12.75">
      <c r="C153" s="157"/>
      <c r="D153" s="107"/>
      <c r="E153" s="123"/>
      <c r="F153" s="157"/>
      <c r="G153" s="157"/>
      <c r="H153" s="157"/>
      <c r="I153" s="157"/>
      <c r="J153" s="157"/>
      <c r="K153" s="123"/>
      <c r="L153" s="112"/>
      <c r="M153" s="112"/>
      <c r="N153" s="112"/>
    </row>
    <row r="154" spans="3:14" ht="12.75">
      <c r="C154" s="157"/>
      <c r="D154" s="107"/>
      <c r="E154" s="123"/>
      <c r="F154" s="157"/>
      <c r="G154" s="157"/>
      <c r="H154" s="157"/>
      <c r="I154" s="157"/>
      <c r="J154" s="157"/>
      <c r="K154" s="123"/>
      <c r="L154" s="112"/>
      <c r="M154" s="112"/>
      <c r="N154" s="112"/>
    </row>
    <row r="155" spans="3:14" ht="12.75">
      <c r="C155" s="157"/>
      <c r="D155" s="107"/>
      <c r="E155" s="123"/>
      <c r="F155" s="157"/>
      <c r="G155" s="157"/>
      <c r="H155" s="157"/>
      <c r="I155" s="157"/>
      <c r="J155" s="157"/>
      <c r="K155" s="123"/>
      <c r="L155" s="112"/>
      <c r="M155" s="112"/>
      <c r="N155" s="112"/>
    </row>
    <row r="156" spans="3:14" ht="12.75">
      <c r="C156" s="157"/>
      <c r="D156" s="107"/>
      <c r="E156" s="123"/>
      <c r="F156" s="157"/>
      <c r="G156" s="157"/>
      <c r="H156" s="157"/>
      <c r="I156" s="157"/>
      <c r="J156" s="157"/>
      <c r="K156" s="123"/>
      <c r="L156" s="112"/>
      <c r="M156" s="112"/>
      <c r="N156" s="112"/>
    </row>
    <row r="157" spans="3:14" ht="12.75">
      <c r="C157" s="157"/>
      <c r="D157" s="107"/>
      <c r="E157" s="123"/>
      <c r="F157" s="157"/>
      <c r="G157" s="157"/>
      <c r="H157" s="157"/>
      <c r="I157" s="157"/>
      <c r="J157" s="157"/>
      <c r="K157" s="123"/>
      <c r="L157" s="112"/>
      <c r="M157" s="112"/>
      <c r="N157" s="112"/>
    </row>
    <row r="158" spans="3:14" ht="12.75">
      <c r="C158" s="107"/>
      <c r="D158" s="107"/>
      <c r="E158" s="123"/>
      <c r="F158" s="173"/>
      <c r="G158" s="173"/>
      <c r="H158" s="245"/>
      <c r="I158" s="173"/>
      <c r="J158" s="173"/>
      <c r="K158" s="123"/>
      <c r="L158" s="112"/>
      <c r="M158" s="112"/>
      <c r="N158" s="112"/>
    </row>
    <row r="159" spans="3:14" ht="12.75">
      <c r="C159" s="107"/>
      <c r="D159" s="107"/>
      <c r="E159" s="123"/>
      <c r="F159" s="173"/>
      <c r="G159" s="173"/>
      <c r="H159" s="245"/>
      <c r="I159" s="173"/>
      <c r="J159" s="173"/>
      <c r="K159" s="123"/>
      <c r="L159" s="112"/>
      <c r="M159" s="112"/>
      <c r="N159" s="112"/>
    </row>
    <row r="160" spans="3:14" ht="12.75">
      <c r="C160" s="107"/>
      <c r="D160" s="107"/>
      <c r="E160" s="123"/>
      <c r="F160" s="173"/>
      <c r="G160" s="173"/>
      <c r="H160" s="245"/>
      <c r="I160" s="173"/>
      <c r="J160" s="173"/>
      <c r="K160" s="123"/>
      <c r="L160" s="112"/>
      <c r="M160" s="112"/>
      <c r="N160" s="112"/>
    </row>
    <row r="161" spans="3:14" ht="12.75">
      <c r="C161" s="107"/>
      <c r="D161" s="107"/>
      <c r="E161" s="123"/>
      <c r="F161" s="173"/>
      <c r="G161" s="173"/>
      <c r="H161" s="245"/>
      <c r="I161" s="173"/>
      <c r="J161" s="173"/>
      <c r="K161" s="123"/>
      <c r="L161" s="112"/>
      <c r="M161" s="112"/>
      <c r="N161" s="112"/>
    </row>
    <row r="162" spans="3:14" ht="12.75">
      <c r="C162" s="107"/>
      <c r="D162" s="107"/>
      <c r="E162" s="123"/>
      <c r="F162" s="173"/>
      <c r="G162" s="173"/>
      <c r="H162" s="245"/>
      <c r="I162" s="173"/>
      <c r="J162" s="173"/>
      <c r="K162" s="123"/>
      <c r="L162" s="112"/>
      <c r="M162" s="112"/>
      <c r="N162" s="112"/>
    </row>
    <row r="163" spans="3:14" ht="12.75">
      <c r="C163" s="107"/>
      <c r="D163" s="107"/>
      <c r="E163" s="123"/>
      <c r="F163" s="173"/>
      <c r="G163" s="173"/>
      <c r="H163" s="245"/>
      <c r="I163" s="173"/>
      <c r="J163" s="173"/>
      <c r="K163" s="123"/>
      <c r="L163" s="112"/>
      <c r="M163" s="112"/>
      <c r="N163" s="112"/>
    </row>
    <row r="164" spans="3:14" ht="12.75">
      <c r="C164" s="107"/>
      <c r="D164" s="107"/>
      <c r="E164" s="123"/>
      <c r="F164" s="173"/>
      <c r="G164" s="173"/>
      <c r="H164" s="245"/>
      <c r="I164" s="173"/>
      <c r="J164" s="173"/>
      <c r="K164" s="123"/>
      <c r="L164" s="112"/>
      <c r="M164" s="112"/>
      <c r="N164" s="112"/>
    </row>
    <row r="165" spans="3:14" ht="12.75">
      <c r="C165" s="107"/>
      <c r="D165" s="107"/>
      <c r="E165" s="123"/>
      <c r="F165" s="173"/>
      <c r="G165" s="173"/>
      <c r="H165" s="245"/>
      <c r="I165" s="173"/>
      <c r="J165" s="173"/>
      <c r="K165" s="123"/>
      <c r="L165" s="112"/>
      <c r="M165" s="112"/>
      <c r="N165" s="112"/>
    </row>
    <row r="166" spans="3:14" ht="12.75">
      <c r="C166" s="107"/>
      <c r="D166" s="107"/>
      <c r="E166" s="123"/>
      <c r="F166" s="173"/>
      <c r="G166" s="173"/>
      <c r="H166" s="245"/>
      <c r="I166" s="173"/>
      <c r="J166" s="173"/>
      <c r="K166" s="123"/>
      <c r="L166" s="112"/>
      <c r="M166" s="112"/>
      <c r="N166" s="112"/>
    </row>
    <row r="167" spans="3:14" ht="12.75">
      <c r="C167" s="107"/>
      <c r="D167" s="107"/>
      <c r="E167" s="123"/>
      <c r="F167" s="173"/>
      <c r="G167" s="173"/>
      <c r="H167" s="245"/>
      <c r="I167" s="173"/>
      <c r="J167" s="173"/>
      <c r="K167" s="123"/>
      <c r="L167" s="112"/>
      <c r="M167" s="112"/>
      <c r="N167" s="112"/>
    </row>
    <row r="168" spans="3:14" ht="12.75">
      <c r="C168" s="107"/>
      <c r="D168" s="107"/>
      <c r="E168" s="123"/>
      <c r="F168" s="107"/>
      <c r="G168" s="107"/>
      <c r="H168" s="107"/>
      <c r="I168" s="107"/>
      <c r="J168" s="107"/>
      <c r="K168" s="123"/>
      <c r="L168" s="112"/>
      <c r="M168" s="112"/>
      <c r="N168" s="112"/>
    </row>
    <row r="169" spans="3:14" ht="12.75">
      <c r="C169" s="107"/>
      <c r="D169" s="107"/>
      <c r="E169" s="123"/>
      <c r="F169" s="107"/>
      <c r="G169" s="107"/>
      <c r="H169" s="107"/>
      <c r="I169" s="107"/>
      <c r="J169" s="107"/>
      <c r="K169" s="123"/>
      <c r="L169" s="112"/>
      <c r="M169" s="112"/>
      <c r="N169" s="112"/>
    </row>
    <row r="170" spans="3:14" ht="12.75">
      <c r="C170" s="107"/>
      <c r="D170" s="107"/>
      <c r="E170" s="123"/>
      <c r="F170" s="107"/>
      <c r="G170" s="107"/>
      <c r="H170" s="107"/>
      <c r="I170" s="107"/>
      <c r="J170" s="107"/>
      <c r="K170" s="123"/>
      <c r="L170" s="112"/>
      <c r="M170" s="112"/>
      <c r="N170" s="112"/>
    </row>
    <row r="171" spans="3:14" ht="12.75">
      <c r="C171" s="107"/>
      <c r="D171" s="107"/>
      <c r="E171" s="123"/>
      <c r="F171" s="107"/>
      <c r="G171" s="107"/>
      <c r="H171" s="107"/>
      <c r="I171" s="107"/>
      <c r="J171" s="107"/>
      <c r="K171" s="123"/>
      <c r="L171" s="112"/>
      <c r="M171" s="112"/>
      <c r="N171" s="112"/>
    </row>
  </sheetData>
  <sheetProtection/>
  <mergeCells count="19"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  <mergeCell ref="I42:I43"/>
    <mergeCell ref="G4:G5"/>
    <mergeCell ref="G42:G43"/>
    <mergeCell ref="M4:M5"/>
    <mergeCell ref="M42:M43"/>
    <mergeCell ref="H4:H5"/>
    <mergeCell ref="H42:H43"/>
    <mergeCell ref="J4:J5"/>
    <mergeCell ref="J42:J43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4" sqref="J14"/>
    </sheetView>
  </sheetViews>
  <sheetFormatPr defaultColWidth="9.140625" defaultRowHeight="12.75"/>
  <cols>
    <col min="1" max="1" width="2.00390625" style="0" customWidth="1"/>
    <col min="2" max="2" width="54.8515625" style="0" customWidth="1"/>
    <col min="3" max="3" width="10.7109375" style="316" customWidth="1"/>
    <col min="4" max="4" width="10.7109375" style="364" customWidth="1"/>
    <col min="5" max="5" width="10.7109375" style="124" customWidth="1"/>
    <col min="6" max="6" width="11.140625" style="124" customWidth="1"/>
    <col min="7" max="7" width="11.421875" style="124" customWidth="1"/>
    <col min="8" max="8" width="4.421875" style="0" customWidth="1"/>
    <col min="9" max="9" width="10.421875" style="0" customWidth="1"/>
  </cols>
  <sheetData>
    <row r="1" spans="1:9" s="300" customFormat="1" ht="20.25">
      <c r="A1" s="299" t="s">
        <v>174</v>
      </c>
      <c r="C1" s="312"/>
      <c r="D1" s="361"/>
      <c r="E1" s="301"/>
      <c r="F1" s="590"/>
      <c r="G1" s="303"/>
      <c r="H1" s="302"/>
      <c r="I1" s="302"/>
    </row>
    <row r="2" spans="1:9" s="304" customFormat="1" ht="15">
      <c r="A2" s="915" t="s">
        <v>52</v>
      </c>
      <c r="B2" s="915"/>
      <c r="C2" s="915"/>
      <c r="D2" s="360"/>
      <c r="E2" s="341"/>
      <c r="F2" s="591"/>
      <c r="G2" s="342"/>
      <c r="I2" s="305"/>
    </row>
    <row r="3" spans="1:7" ht="15.75" thickBot="1">
      <c r="A3" s="41"/>
      <c r="B3" s="41"/>
      <c r="C3" s="691"/>
      <c r="D3" s="362"/>
      <c r="E3" s="332"/>
      <c r="F3" s="592"/>
      <c r="G3" s="332"/>
    </row>
    <row r="4" spans="2:7" s="41" customFormat="1" ht="15.75" customHeight="1" thickTop="1">
      <c r="B4" s="82"/>
      <c r="C4" s="916" t="s">
        <v>412</v>
      </c>
      <c r="D4" s="916" t="s">
        <v>393</v>
      </c>
      <c r="E4" s="306" t="s">
        <v>134</v>
      </c>
      <c r="F4" s="916" t="s">
        <v>411</v>
      </c>
      <c r="G4" s="136" t="s">
        <v>134</v>
      </c>
    </row>
    <row r="5" spans="2:7" s="41" customFormat="1" ht="16.5" customHeight="1" thickBot="1">
      <c r="B5" s="83" t="s">
        <v>133</v>
      </c>
      <c r="C5" s="917"/>
      <c r="D5" s="917"/>
      <c r="E5" s="307" t="s">
        <v>135</v>
      </c>
      <c r="F5" s="917"/>
      <c r="G5" s="137" t="s">
        <v>135</v>
      </c>
    </row>
    <row r="6" spans="2:7" s="41" customFormat="1" ht="15.75" thickTop="1">
      <c r="B6" s="234"/>
      <c r="C6" s="351"/>
      <c r="D6" s="253"/>
      <c r="E6" s="226"/>
      <c r="F6" s="593"/>
      <c r="G6" s="125"/>
    </row>
    <row r="7" spans="2:7" s="41" customFormat="1" ht="15">
      <c r="B7" s="86" t="s">
        <v>136</v>
      </c>
      <c r="C7" s="352"/>
      <c r="D7" s="251"/>
      <c r="E7" s="226"/>
      <c r="F7" s="593"/>
      <c r="G7" s="226"/>
    </row>
    <row r="8" spans="2:7" s="41" customFormat="1" ht="15">
      <c r="B8" s="178" t="s">
        <v>18</v>
      </c>
      <c r="C8" s="161">
        <v>3831</v>
      </c>
      <c r="D8" s="119">
        <v>3070</v>
      </c>
      <c r="E8" s="69">
        <v>24.78827361563518</v>
      </c>
      <c r="F8" s="119">
        <v>3790</v>
      </c>
      <c r="G8" s="128">
        <v>1.0817941952506516</v>
      </c>
    </row>
    <row r="9" spans="2:7" s="41" customFormat="1" ht="15">
      <c r="B9" s="178" t="s">
        <v>19</v>
      </c>
      <c r="C9" s="161">
        <v>1521</v>
      </c>
      <c r="D9" s="119">
        <v>942</v>
      </c>
      <c r="E9" s="250">
        <v>61.46496815286624</v>
      </c>
      <c r="F9" s="119">
        <v>1460</v>
      </c>
      <c r="G9" s="827">
        <v>4.178082191780819</v>
      </c>
    </row>
    <row r="10" spans="2:7" s="41" customFormat="1" ht="15">
      <c r="B10" s="325" t="s">
        <v>2</v>
      </c>
      <c r="C10" s="727">
        <v>2310</v>
      </c>
      <c r="D10" s="722">
        <v>2128</v>
      </c>
      <c r="E10" s="663">
        <v>8.552631578947366</v>
      </c>
      <c r="F10" s="722">
        <v>2330</v>
      </c>
      <c r="G10" s="326">
        <v>-0.8583690987124415</v>
      </c>
    </row>
    <row r="11" spans="2:7" s="41" customFormat="1" ht="15">
      <c r="B11" s="178" t="s">
        <v>137</v>
      </c>
      <c r="C11" s="161">
        <v>730</v>
      </c>
      <c r="D11" s="119">
        <v>744</v>
      </c>
      <c r="E11" s="122">
        <v>-1.8817204301075252</v>
      </c>
      <c r="F11" s="119">
        <v>635</v>
      </c>
      <c r="G11" s="128">
        <v>14.960629921259837</v>
      </c>
    </row>
    <row r="12" spans="2:7" s="41" customFormat="1" ht="15">
      <c r="B12" s="178" t="s">
        <v>172</v>
      </c>
      <c r="C12" s="161">
        <v>443</v>
      </c>
      <c r="D12" s="119">
        <v>368</v>
      </c>
      <c r="E12" s="122">
        <v>20.380434782608692</v>
      </c>
      <c r="F12" s="119">
        <v>229</v>
      </c>
      <c r="G12" s="122">
        <v>93.44978165938865</v>
      </c>
    </row>
    <row r="13" spans="2:7" s="41" customFormat="1" ht="15">
      <c r="B13" s="178" t="s">
        <v>213</v>
      </c>
      <c r="C13" s="161">
        <v>53</v>
      </c>
      <c r="D13" s="119">
        <v>22</v>
      </c>
      <c r="E13" s="122" t="s">
        <v>437</v>
      </c>
      <c r="F13" s="119">
        <v>31</v>
      </c>
      <c r="G13" s="122">
        <v>70.96774193548387</v>
      </c>
    </row>
    <row r="14" spans="2:7" s="41" customFormat="1" ht="15">
      <c r="B14" s="329" t="s">
        <v>21</v>
      </c>
      <c r="C14" s="161">
        <v>15</v>
      </c>
      <c r="D14" s="119">
        <v>98</v>
      </c>
      <c r="E14" s="122">
        <v>-84.6938775510204</v>
      </c>
      <c r="F14" s="119">
        <v>20</v>
      </c>
      <c r="G14" s="328">
        <v>-25</v>
      </c>
    </row>
    <row r="15" spans="2:7" s="41" customFormat="1" ht="15">
      <c r="B15" s="327" t="s">
        <v>20</v>
      </c>
      <c r="C15" s="726">
        <v>1241</v>
      </c>
      <c r="D15" s="722">
        <v>1232</v>
      </c>
      <c r="E15" s="663">
        <v>0.7305194805194759</v>
      </c>
      <c r="F15" s="722">
        <v>915</v>
      </c>
      <c r="G15" s="326">
        <v>35.62841530054646</v>
      </c>
    </row>
    <row r="16" spans="2:7" s="41" customFormat="1" ht="15">
      <c r="B16" s="308" t="s">
        <v>3</v>
      </c>
      <c r="C16" s="725">
        <v>3551</v>
      </c>
      <c r="D16" s="119">
        <v>3360</v>
      </c>
      <c r="E16" s="250">
        <v>5.6845238095238</v>
      </c>
      <c r="F16" s="119">
        <v>3245</v>
      </c>
      <c r="G16" s="122">
        <v>9.429892141756557</v>
      </c>
    </row>
    <row r="17" spans="2:7" s="41" customFormat="1" ht="15">
      <c r="B17" s="178" t="s">
        <v>138</v>
      </c>
      <c r="C17" s="161">
        <v>852</v>
      </c>
      <c r="D17" s="119">
        <v>786</v>
      </c>
      <c r="E17" s="122">
        <v>8.3969465648855</v>
      </c>
      <c r="F17" s="119">
        <v>804</v>
      </c>
      <c r="G17" s="122">
        <v>5.970149253731338</v>
      </c>
    </row>
    <row r="18" spans="2:7" s="41" customFormat="1" ht="15">
      <c r="B18" s="329" t="s">
        <v>140</v>
      </c>
      <c r="C18" s="161">
        <v>646</v>
      </c>
      <c r="D18" s="119">
        <v>624</v>
      </c>
      <c r="E18" s="122">
        <v>3.5256410256410353</v>
      </c>
      <c r="F18" s="119">
        <v>697</v>
      </c>
      <c r="G18" s="328">
        <v>-7.317073170731703</v>
      </c>
    </row>
    <row r="19" spans="2:7" s="41" customFormat="1" ht="15">
      <c r="B19" s="327" t="s">
        <v>141</v>
      </c>
      <c r="C19" s="726">
        <v>1498</v>
      </c>
      <c r="D19" s="722">
        <v>1410</v>
      </c>
      <c r="E19" s="663">
        <v>6.241134751773059</v>
      </c>
      <c r="F19" s="722">
        <v>1501</v>
      </c>
      <c r="G19" s="330">
        <v>-0.19986675549633626</v>
      </c>
    </row>
    <row r="20" spans="2:7" s="41" customFormat="1" ht="15">
      <c r="B20" s="86" t="s">
        <v>4</v>
      </c>
      <c r="C20" s="292">
        <v>2053</v>
      </c>
      <c r="D20" s="119">
        <v>1950</v>
      </c>
      <c r="E20" s="122">
        <v>5.282051282051281</v>
      </c>
      <c r="F20" s="119">
        <v>1744</v>
      </c>
      <c r="G20" s="122">
        <v>17.71788990825689</v>
      </c>
    </row>
    <row r="21" spans="2:7" s="41" customFormat="1" ht="15">
      <c r="B21" s="178" t="s">
        <v>5</v>
      </c>
      <c r="C21" s="161">
        <v>76</v>
      </c>
      <c r="D21" s="119">
        <v>164</v>
      </c>
      <c r="E21" s="250">
        <v>-53.65853658536586</v>
      </c>
      <c r="F21" s="119">
        <v>205</v>
      </c>
      <c r="G21" s="827">
        <v>-62.926829268292686</v>
      </c>
    </row>
    <row r="22" spans="2:7" s="41" customFormat="1" ht="15">
      <c r="B22" s="86" t="s">
        <v>182</v>
      </c>
      <c r="C22" s="292">
        <v>1977</v>
      </c>
      <c r="D22" s="119">
        <v>1786</v>
      </c>
      <c r="E22" s="122">
        <v>10.694288913773796</v>
      </c>
      <c r="F22" s="119">
        <v>1539</v>
      </c>
      <c r="G22" s="827">
        <v>28.460038986354785</v>
      </c>
    </row>
    <row r="23" spans="2:7" s="41" customFormat="1" ht="15">
      <c r="B23" s="329" t="s">
        <v>44</v>
      </c>
      <c r="C23" s="161">
        <v>316</v>
      </c>
      <c r="D23" s="119">
        <v>245</v>
      </c>
      <c r="E23" s="250">
        <v>28.979591836734684</v>
      </c>
      <c r="F23" s="119">
        <v>211</v>
      </c>
      <c r="G23" s="328">
        <v>49.763033175355446</v>
      </c>
    </row>
    <row r="24" spans="2:7" s="41" customFormat="1" ht="15.75" thickBot="1">
      <c r="B24" s="333" t="s">
        <v>37</v>
      </c>
      <c r="C24" s="728">
        <v>1661</v>
      </c>
      <c r="D24" s="808">
        <v>1541</v>
      </c>
      <c r="E24" s="334">
        <v>7.787151200519138</v>
      </c>
      <c r="F24" s="808">
        <v>1328</v>
      </c>
      <c r="G24" s="334">
        <v>25.07530120481927</v>
      </c>
    </row>
    <row r="25" spans="2:7" s="41" customFormat="1" ht="15.75" thickTop="1">
      <c r="B25" s="178"/>
      <c r="C25" s="723"/>
      <c r="D25" s="119"/>
      <c r="F25" s="119"/>
      <c r="G25" s="122"/>
    </row>
    <row r="26" spans="2:7" s="41" customFormat="1" ht="15">
      <c r="B26" s="178" t="s">
        <v>142</v>
      </c>
      <c r="C26" s="723"/>
      <c r="D26" s="119"/>
      <c r="F26" s="119"/>
      <c r="G26" s="122"/>
    </row>
    <row r="27" spans="2:7" s="41" customFormat="1" ht="15">
      <c r="B27" s="86" t="s">
        <v>267</v>
      </c>
      <c r="C27" s="161">
        <v>1651</v>
      </c>
      <c r="D27" s="119">
        <v>1511</v>
      </c>
      <c r="E27" s="122">
        <v>9.265387160820659</v>
      </c>
      <c r="F27" s="119">
        <v>1319</v>
      </c>
      <c r="G27" s="122">
        <v>25.170583775587563</v>
      </c>
    </row>
    <row r="28" spans="2:7" s="41" customFormat="1" ht="15">
      <c r="B28" s="329" t="s">
        <v>268</v>
      </c>
      <c r="C28" s="161">
        <v>10</v>
      </c>
      <c r="D28" s="119">
        <v>30</v>
      </c>
      <c r="E28" s="328">
        <v>-66.66666666666667</v>
      </c>
      <c r="F28" s="119">
        <v>9</v>
      </c>
      <c r="G28" s="328">
        <v>11.111111111111116</v>
      </c>
    </row>
    <row r="29" spans="2:7" s="41" customFormat="1" ht="15.75" thickBot="1">
      <c r="B29" s="335"/>
      <c r="C29" s="728">
        <v>1661</v>
      </c>
      <c r="D29" s="808">
        <v>1541</v>
      </c>
      <c r="E29" s="334">
        <v>7.787151200519138</v>
      </c>
      <c r="F29" s="808">
        <v>1328</v>
      </c>
      <c r="G29" s="334">
        <v>25.07530120481927</v>
      </c>
    </row>
    <row r="30" spans="1:7" ht="15.75" thickTop="1">
      <c r="A30" s="41"/>
      <c r="B30" s="51"/>
      <c r="C30" s="343"/>
      <c r="D30" s="104"/>
      <c r="E30" s="272"/>
      <c r="F30" s="594"/>
      <c r="G30" s="206"/>
    </row>
    <row r="31" spans="1:7" ht="15">
      <c r="A31" s="41"/>
      <c r="B31" s="51"/>
      <c r="C31" s="323"/>
      <c r="D31" s="104"/>
      <c r="E31" s="272"/>
      <c r="F31" s="594"/>
      <c r="G31" s="206"/>
    </row>
    <row r="32" spans="2:7" ht="15">
      <c r="B32" s="197" t="s">
        <v>221</v>
      </c>
      <c r="C32" s="380"/>
      <c r="D32" s="224"/>
      <c r="E32" s="813"/>
      <c r="F32" s="595"/>
      <c r="G32" s="381"/>
    </row>
    <row r="33" spans="1:7" ht="15.75" thickBot="1">
      <c r="A33" s="41"/>
      <c r="B33" s="51"/>
      <c r="C33" s="323"/>
      <c r="D33" s="104"/>
      <c r="E33" s="272"/>
      <c r="F33" s="106"/>
      <c r="G33" s="103"/>
    </row>
    <row r="34" spans="1:7" ht="17.25" customHeight="1" thickTop="1">
      <c r="A34" s="41"/>
      <c r="B34" s="82"/>
      <c r="C34" s="905" t="s">
        <v>412</v>
      </c>
      <c r="D34" s="905" t="s">
        <v>393</v>
      </c>
      <c r="E34" s="820" t="s">
        <v>134</v>
      </c>
      <c r="F34" s="905" t="s">
        <v>411</v>
      </c>
      <c r="G34" s="136" t="s">
        <v>134</v>
      </c>
    </row>
    <row r="35" spans="1:7" ht="15.75" thickBot="1">
      <c r="A35" s="41"/>
      <c r="B35" s="83" t="s">
        <v>133</v>
      </c>
      <c r="C35" s="906"/>
      <c r="D35" s="906"/>
      <c r="E35" s="821" t="s">
        <v>135</v>
      </c>
      <c r="F35" s="906"/>
      <c r="G35" s="137" t="s">
        <v>135</v>
      </c>
    </row>
    <row r="36" spans="1:7" ht="15.75" thickTop="1">
      <c r="A36" s="41"/>
      <c r="B36" s="234"/>
      <c r="C36" s="161"/>
      <c r="D36" s="324"/>
      <c r="E36" s="249"/>
      <c r="F36" s="596"/>
      <c r="G36" s="122"/>
    </row>
    <row r="37" spans="1:8" ht="15">
      <c r="A37" s="41"/>
      <c r="B37" s="86" t="s">
        <v>37</v>
      </c>
      <c r="C37" s="161">
        <v>1661</v>
      </c>
      <c r="D37" s="119">
        <v>1541</v>
      </c>
      <c r="E37" s="69">
        <v>7.787151200519138</v>
      </c>
      <c r="F37" s="119">
        <v>1328</v>
      </c>
      <c r="G37" s="69">
        <v>25.07530120481927</v>
      </c>
      <c r="H37" s="200"/>
    </row>
    <row r="38" spans="1:8" ht="15">
      <c r="A38" s="41"/>
      <c r="B38" s="86"/>
      <c r="C38" s="344"/>
      <c r="D38" s="119"/>
      <c r="E38" s="122"/>
      <c r="F38" s="119"/>
      <c r="G38" s="122"/>
      <c r="H38" s="200"/>
    </row>
    <row r="39" spans="1:8" ht="15">
      <c r="A39" s="41"/>
      <c r="B39" s="86" t="s">
        <v>295</v>
      </c>
      <c r="C39" s="344"/>
      <c r="D39" s="119"/>
      <c r="E39" s="249"/>
      <c r="F39" s="119"/>
      <c r="G39" s="122"/>
      <c r="H39" s="200"/>
    </row>
    <row r="40" spans="1:8" ht="15">
      <c r="A40" s="41"/>
      <c r="B40" s="86"/>
      <c r="C40" s="344"/>
      <c r="D40" s="119"/>
      <c r="E40" s="249"/>
      <c r="F40" s="119"/>
      <c r="G40" s="122"/>
      <c r="H40" s="200"/>
    </row>
    <row r="41" spans="1:9" ht="30" customHeight="1">
      <c r="A41" s="41"/>
      <c r="B41" s="86" t="s">
        <v>296</v>
      </c>
      <c r="C41" s="344"/>
      <c r="D41" s="119"/>
      <c r="E41" s="249"/>
      <c r="F41" s="119"/>
      <c r="G41" s="122"/>
      <c r="H41" s="200"/>
      <c r="I41" s="200"/>
    </row>
    <row r="42" spans="1:9" ht="15">
      <c r="A42" s="41"/>
      <c r="B42" s="178" t="s">
        <v>323</v>
      </c>
      <c r="C42" s="267">
        <v>-93</v>
      </c>
      <c r="D42" s="119">
        <v>-119</v>
      </c>
      <c r="E42" s="69">
        <v>21.84873949579832</v>
      </c>
      <c r="F42" s="119">
        <v>-37</v>
      </c>
      <c r="G42" s="69" t="s">
        <v>438</v>
      </c>
      <c r="H42" s="200"/>
      <c r="I42" s="200"/>
    </row>
    <row r="43" spans="1:9" ht="15" customHeight="1">
      <c r="A43" s="41"/>
      <c r="B43" s="178" t="s">
        <v>324</v>
      </c>
      <c r="C43" s="267">
        <v>0</v>
      </c>
      <c r="D43" s="119">
        <v>1</v>
      </c>
      <c r="E43" s="69">
        <v>-100</v>
      </c>
      <c r="F43" s="119">
        <v>1</v>
      </c>
      <c r="G43" s="69">
        <v>-100</v>
      </c>
      <c r="H43" s="200"/>
      <c r="I43" s="200"/>
    </row>
    <row r="44" spans="1:9" ht="48.75" customHeight="1">
      <c r="A44" s="41"/>
      <c r="B44" s="677" t="s">
        <v>387</v>
      </c>
      <c r="C44" s="267"/>
      <c r="D44" s="119"/>
      <c r="E44" s="69"/>
      <c r="F44" s="119"/>
      <c r="G44" s="69"/>
      <c r="H44" s="200"/>
      <c r="I44" s="200"/>
    </row>
    <row r="45" spans="1:9" ht="15" customHeight="1">
      <c r="A45" s="41"/>
      <c r="B45" s="90" t="s">
        <v>146</v>
      </c>
      <c r="C45" s="267">
        <v>182</v>
      </c>
      <c r="D45" s="69">
        <v>-162</v>
      </c>
      <c r="E45" s="69" t="s">
        <v>327</v>
      </c>
      <c r="F45" s="119">
        <v>132</v>
      </c>
      <c r="G45" s="69">
        <v>37.87878787878789</v>
      </c>
      <c r="H45" s="69"/>
      <c r="I45" s="377"/>
    </row>
    <row r="46" spans="1:9" ht="15" customHeight="1">
      <c r="A46" s="41"/>
      <c r="B46" s="90" t="s">
        <v>191</v>
      </c>
      <c r="C46" s="267">
        <v>-23</v>
      </c>
      <c r="D46" s="69">
        <v>-2</v>
      </c>
      <c r="E46" s="69" t="s">
        <v>438</v>
      </c>
      <c r="F46" s="119">
        <v>-7</v>
      </c>
      <c r="G46" s="69" t="s">
        <v>438</v>
      </c>
      <c r="H46" s="69"/>
      <c r="I46" s="377"/>
    </row>
    <row r="47" spans="1:9" ht="28.5" customHeight="1">
      <c r="A47" s="41"/>
      <c r="B47" s="91" t="s">
        <v>297</v>
      </c>
      <c r="C47" s="267">
        <v>-16</v>
      </c>
      <c r="D47" s="69">
        <v>10</v>
      </c>
      <c r="E47" s="69" t="s">
        <v>327</v>
      </c>
      <c r="F47" s="119">
        <v>-8</v>
      </c>
      <c r="G47" s="69">
        <v>-100</v>
      </c>
      <c r="H47" s="69"/>
      <c r="I47" s="378"/>
    </row>
    <row r="48" spans="1:8" ht="15" customHeight="1">
      <c r="A48" s="41"/>
      <c r="B48" s="178" t="s">
        <v>187</v>
      </c>
      <c r="C48" s="267"/>
      <c r="D48" s="119"/>
      <c r="E48" s="69"/>
      <c r="F48" s="119"/>
      <c r="G48" s="69"/>
      <c r="H48" s="200"/>
    </row>
    <row r="49" spans="1:8" ht="15" customHeight="1">
      <c r="A49" s="41"/>
      <c r="B49" s="90" t="s">
        <v>146</v>
      </c>
      <c r="C49" s="267">
        <v>163</v>
      </c>
      <c r="D49" s="119">
        <v>-32</v>
      </c>
      <c r="E49" s="69" t="s">
        <v>327</v>
      </c>
      <c r="F49" s="119">
        <v>108</v>
      </c>
      <c r="G49" s="69">
        <v>50.92592592592593</v>
      </c>
      <c r="H49" s="200"/>
    </row>
    <row r="50" spans="1:8" ht="15" customHeight="1">
      <c r="A50" s="41"/>
      <c r="B50" s="90" t="s">
        <v>191</v>
      </c>
      <c r="C50" s="267">
        <v>-65</v>
      </c>
      <c r="D50" s="119">
        <v>-15</v>
      </c>
      <c r="E50" s="69" t="s">
        <v>438</v>
      </c>
      <c r="F50" s="119">
        <v>-36</v>
      </c>
      <c r="G50" s="69">
        <v>-80.55555555555556</v>
      </c>
      <c r="H50" s="200"/>
    </row>
    <row r="51" spans="1:8" ht="29.25" customHeight="1">
      <c r="A51" s="41"/>
      <c r="B51" s="91" t="s">
        <v>297</v>
      </c>
      <c r="C51" s="267">
        <v>-13</v>
      </c>
      <c r="D51" s="119">
        <v>5</v>
      </c>
      <c r="E51" s="69" t="s">
        <v>327</v>
      </c>
      <c r="F51" s="119">
        <v>-11</v>
      </c>
      <c r="G51" s="69">
        <v>-18.181818181818187</v>
      </c>
      <c r="H51" s="200"/>
    </row>
    <row r="52" spans="1:8" ht="15">
      <c r="A52" s="41"/>
      <c r="B52" s="375"/>
      <c r="C52" s="267"/>
      <c r="D52" s="119"/>
      <c r="E52" s="69"/>
      <c r="F52" s="119"/>
      <c r="G52" s="69"/>
      <c r="H52" s="200"/>
    </row>
    <row r="53" spans="1:8" ht="30">
      <c r="A53" s="41"/>
      <c r="B53" s="86" t="s">
        <v>299</v>
      </c>
      <c r="C53" s="382"/>
      <c r="D53" s="119"/>
      <c r="E53" s="372"/>
      <c r="F53" s="119"/>
      <c r="G53" s="778"/>
      <c r="H53" s="200"/>
    </row>
    <row r="54" spans="1:8" ht="48" customHeight="1">
      <c r="A54" s="41"/>
      <c r="B54" s="677" t="s">
        <v>427</v>
      </c>
      <c r="C54" s="267">
        <v>101</v>
      </c>
      <c r="D54" s="119">
        <v>13</v>
      </c>
      <c r="E54" s="69" t="s">
        <v>437</v>
      </c>
      <c r="F54" s="119">
        <v>-96</v>
      </c>
      <c r="G54" s="69" t="s">
        <v>327</v>
      </c>
      <c r="H54" s="200"/>
    </row>
    <row r="55" spans="1:9" ht="29.25">
      <c r="A55" s="41"/>
      <c r="B55" s="376" t="s">
        <v>298</v>
      </c>
      <c r="C55" s="267">
        <v>-68</v>
      </c>
      <c r="D55" s="119">
        <v>20</v>
      </c>
      <c r="E55" s="330" t="s">
        <v>327</v>
      </c>
      <c r="F55" s="119">
        <v>71</v>
      </c>
      <c r="G55" s="330" t="s">
        <v>327</v>
      </c>
      <c r="H55" s="200"/>
      <c r="I55" s="200"/>
    </row>
    <row r="56" spans="1:8" ht="15">
      <c r="A56" s="41"/>
      <c r="B56" s="327" t="s">
        <v>148</v>
      </c>
      <c r="C56" s="671">
        <v>168</v>
      </c>
      <c r="D56" s="807">
        <v>-281</v>
      </c>
      <c r="E56" s="330" t="s">
        <v>327</v>
      </c>
      <c r="F56" s="722">
        <v>117</v>
      </c>
      <c r="G56" s="330">
        <v>43.58974358974359</v>
      </c>
      <c r="H56" s="200"/>
    </row>
    <row r="57" spans="1:8" ht="15.75" thickBot="1">
      <c r="A57" s="41"/>
      <c r="B57" s="333" t="s">
        <v>149</v>
      </c>
      <c r="C57" s="781">
        <v>1829</v>
      </c>
      <c r="D57" s="808">
        <v>1260</v>
      </c>
      <c r="E57" s="805">
        <v>45.15873015873015</v>
      </c>
      <c r="F57" s="808">
        <v>1445</v>
      </c>
      <c r="G57" s="805">
        <v>26.57439446366783</v>
      </c>
      <c r="H57" s="200"/>
    </row>
    <row r="58" spans="1:8" ht="15.75" thickTop="1">
      <c r="A58" s="41"/>
      <c r="B58" s="178"/>
      <c r="C58" s="344"/>
      <c r="D58" s="119"/>
      <c r="E58" s="249"/>
      <c r="F58" s="119"/>
      <c r="G58" s="122"/>
      <c r="H58" s="200"/>
    </row>
    <row r="59" spans="1:8" ht="15">
      <c r="A59" s="41"/>
      <c r="B59" s="178" t="s">
        <v>142</v>
      </c>
      <c r="C59" s="344"/>
      <c r="D59" s="119"/>
      <c r="E59" s="249"/>
      <c r="F59" s="119"/>
      <c r="G59" s="249"/>
      <c r="H59" s="200"/>
    </row>
    <row r="60" spans="1:8" ht="15">
      <c r="A60" s="41"/>
      <c r="B60" s="86" t="s">
        <v>267</v>
      </c>
      <c r="C60" s="267">
        <v>1819</v>
      </c>
      <c r="D60" s="119">
        <v>1230</v>
      </c>
      <c r="E60" s="69">
        <v>47.88617886178861</v>
      </c>
      <c r="F60" s="119">
        <v>1435</v>
      </c>
      <c r="G60" s="69">
        <v>26.759581881533112</v>
      </c>
      <c r="H60" s="200"/>
    </row>
    <row r="61" spans="1:8" ht="15">
      <c r="A61" s="41"/>
      <c r="B61" s="329" t="s">
        <v>268</v>
      </c>
      <c r="C61" s="267">
        <v>10</v>
      </c>
      <c r="D61" s="119">
        <v>30</v>
      </c>
      <c r="E61" s="330">
        <v>-66.66666666666667</v>
      </c>
      <c r="F61" s="119">
        <v>10</v>
      </c>
      <c r="G61" s="330">
        <v>0</v>
      </c>
      <c r="H61" s="200"/>
    </row>
    <row r="62" spans="1:8" ht="19.5" customHeight="1" thickBot="1">
      <c r="A62" s="41"/>
      <c r="B62" s="335"/>
      <c r="C62" s="806">
        <v>1829</v>
      </c>
      <c r="D62" s="808">
        <v>1260</v>
      </c>
      <c r="E62" s="805">
        <v>45.15873015873015</v>
      </c>
      <c r="F62" s="808">
        <v>1445</v>
      </c>
      <c r="G62" s="805">
        <v>26.57439446366783</v>
      </c>
      <c r="H62" s="200"/>
    </row>
    <row r="63" spans="1:8" ht="19.5" customHeight="1" thickTop="1">
      <c r="A63" s="41"/>
      <c r="B63" s="679"/>
      <c r="C63" s="680"/>
      <c r="D63" s="681"/>
      <c r="E63" s="69"/>
      <c r="F63" s="682"/>
      <c r="G63" s="68"/>
      <c r="H63" s="200"/>
    </row>
    <row r="64" spans="1:7" ht="15">
      <c r="A64" s="41"/>
      <c r="B64" s="708" t="s">
        <v>338</v>
      </c>
      <c r="C64" s="453"/>
      <c r="D64" s="272"/>
      <c r="E64" s="103"/>
      <c r="F64" s="103"/>
      <c r="G64" s="103"/>
    </row>
    <row r="65" spans="1:7" ht="15">
      <c r="A65" s="41"/>
      <c r="B65" s="41"/>
      <c r="C65" s="309"/>
      <c r="D65" s="272"/>
      <c r="E65" s="103"/>
      <c r="F65" s="103"/>
      <c r="G65" s="103"/>
    </row>
    <row r="66" spans="1:7" ht="15">
      <c r="A66" s="41"/>
      <c r="B66" s="41"/>
      <c r="C66" s="309"/>
      <c r="D66" s="272"/>
      <c r="E66" s="103"/>
      <c r="F66" s="103"/>
      <c r="G66" s="103"/>
    </row>
    <row r="67" spans="3:7" ht="12.75">
      <c r="C67" s="310"/>
      <c r="D67" s="275"/>
      <c r="E67" s="123"/>
      <c r="F67" s="123"/>
      <c r="G67" s="123"/>
    </row>
    <row r="68" spans="3:7" ht="12.75">
      <c r="C68" s="310"/>
      <c r="D68" s="275"/>
      <c r="E68" s="123"/>
      <c r="F68" s="123"/>
      <c r="G68" s="123"/>
    </row>
    <row r="69" spans="3:7" ht="12.75">
      <c r="C69" s="310"/>
      <c r="D69" s="275"/>
      <c r="E69" s="123"/>
      <c r="F69" s="123"/>
      <c r="G69" s="123"/>
    </row>
    <row r="70" spans="3:7" ht="12.75">
      <c r="C70" s="310"/>
      <c r="D70" s="275"/>
      <c r="E70" s="123"/>
      <c r="F70" s="123"/>
      <c r="G70" s="123"/>
    </row>
    <row r="71" spans="3:7" ht="12.75">
      <c r="C71" s="310"/>
      <c r="D71" s="275"/>
      <c r="E71" s="123"/>
      <c r="F71" s="123"/>
      <c r="G71" s="123"/>
    </row>
    <row r="72" spans="3:7" ht="12.75">
      <c r="C72" s="310"/>
      <c r="D72" s="275"/>
      <c r="E72" s="123"/>
      <c r="F72" s="123"/>
      <c r="G72" s="123"/>
    </row>
    <row r="73" spans="3:7" ht="12.75">
      <c r="C73" s="310"/>
      <c r="D73" s="275"/>
      <c r="E73" s="123"/>
      <c r="F73" s="123"/>
      <c r="G73" s="123"/>
    </row>
    <row r="74" spans="3:7" ht="12.75">
      <c r="C74" s="310"/>
      <c r="D74" s="275"/>
      <c r="E74" s="123"/>
      <c r="F74" s="123"/>
      <c r="G74" s="123"/>
    </row>
    <row r="75" spans="3:7" ht="12.75">
      <c r="C75" s="310"/>
      <c r="D75" s="275"/>
      <c r="E75" s="123"/>
      <c r="F75" s="123"/>
      <c r="G75" s="123"/>
    </row>
    <row r="76" spans="3:7" ht="12.75">
      <c r="C76" s="310"/>
      <c r="D76" s="275"/>
      <c r="E76" s="123"/>
      <c r="F76" s="123"/>
      <c r="G76" s="123"/>
    </row>
    <row r="77" spans="3:7" ht="12.75">
      <c r="C77" s="310"/>
      <c r="D77" s="275"/>
      <c r="E77" s="123"/>
      <c r="F77" s="123"/>
      <c r="G77" s="123"/>
    </row>
    <row r="78" spans="3:7" ht="12.75">
      <c r="C78" s="313"/>
      <c r="D78" s="275"/>
      <c r="E78" s="123"/>
      <c r="F78" s="123"/>
      <c r="G78" s="123"/>
    </row>
    <row r="79" spans="3:7" ht="12.75">
      <c r="C79" s="313"/>
      <c r="D79" s="275"/>
      <c r="E79" s="123"/>
      <c r="F79" s="123"/>
      <c r="G79" s="123"/>
    </row>
    <row r="80" spans="3:7" ht="12.75">
      <c r="C80" s="313"/>
      <c r="D80" s="275"/>
      <c r="E80" s="123"/>
      <c r="F80" s="123"/>
      <c r="G80" s="123"/>
    </row>
    <row r="81" spans="3:7" ht="12.75">
      <c r="C81" s="313"/>
      <c r="D81" s="275"/>
      <c r="E81" s="123"/>
      <c r="F81" s="123"/>
      <c r="G81" s="123"/>
    </row>
    <row r="82" spans="3:7" ht="12.75">
      <c r="C82" s="313"/>
      <c r="D82" s="275"/>
      <c r="E82" s="123"/>
      <c r="F82" s="123"/>
      <c r="G82" s="123"/>
    </row>
    <row r="83" spans="3:7" ht="12.75">
      <c r="C83" s="313"/>
      <c r="D83" s="275"/>
      <c r="E83" s="123"/>
      <c r="F83" s="123"/>
      <c r="G83" s="123"/>
    </row>
    <row r="84" spans="3:7" ht="12.75">
      <c r="C84" s="313"/>
      <c r="D84" s="275"/>
      <c r="E84" s="123"/>
      <c r="F84" s="123"/>
      <c r="G84" s="123"/>
    </row>
    <row r="85" spans="3:7" ht="12.75">
      <c r="C85" s="313"/>
      <c r="D85" s="275"/>
      <c r="E85" s="123"/>
      <c r="F85" s="123"/>
      <c r="G85" s="123"/>
    </row>
    <row r="86" spans="3:7" ht="12.75">
      <c r="C86" s="311"/>
      <c r="D86" s="275"/>
      <c r="E86" s="123"/>
      <c r="F86" s="123"/>
      <c r="G86" s="123"/>
    </row>
    <row r="87" spans="3:7" ht="12.75">
      <c r="C87" s="311"/>
      <c r="D87" s="275"/>
      <c r="E87" s="123"/>
      <c r="F87" s="123"/>
      <c r="G87" s="123"/>
    </row>
    <row r="88" spans="3:7" ht="12.75">
      <c r="C88" s="311"/>
      <c r="D88" s="275"/>
      <c r="E88" s="123"/>
      <c r="F88" s="123"/>
      <c r="G88" s="123"/>
    </row>
    <row r="89" spans="3:7" ht="12.75">
      <c r="C89" s="311"/>
      <c r="D89" s="275"/>
      <c r="E89" s="123"/>
      <c r="F89" s="123"/>
      <c r="G89" s="123"/>
    </row>
    <row r="90" spans="3:7" ht="12.75">
      <c r="C90" s="311"/>
      <c r="D90" s="275"/>
      <c r="E90" s="123"/>
      <c r="F90" s="123"/>
      <c r="G90" s="123"/>
    </row>
    <row r="91" spans="3:7" ht="12.75">
      <c r="C91" s="311"/>
      <c r="D91" s="275"/>
      <c r="E91" s="123"/>
      <c r="F91" s="123"/>
      <c r="G91" s="123"/>
    </row>
    <row r="92" spans="3:7" ht="12.75">
      <c r="C92" s="311"/>
      <c r="D92" s="275"/>
      <c r="E92" s="123"/>
      <c r="F92" s="123"/>
      <c r="G92" s="123"/>
    </row>
    <row r="93" spans="3:7" ht="12.75">
      <c r="C93" s="311"/>
      <c r="D93" s="275"/>
      <c r="E93" s="123"/>
      <c r="F93" s="123"/>
      <c r="G93" s="123"/>
    </row>
    <row r="94" spans="3:7" ht="12.75">
      <c r="C94" s="311"/>
      <c r="D94" s="275"/>
      <c r="E94" s="123"/>
      <c r="F94" s="123"/>
      <c r="G94" s="123"/>
    </row>
    <row r="95" spans="3:7" ht="12.75">
      <c r="C95" s="311"/>
      <c r="D95" s="275"/>
      <c r="E95" s="123"/>
      <c r="F95" s="123"/>
      <c r="G95" s="123"/>
    </row>
    <row r="96" spans="3:7" ht="12.75">
      <c r="C96" s="311"/>
      <c r="D96" s="275"/>
      <c r="E96" s="123"/>
      <c r="F96" s="123"/>
      <c r="G96" s="123"/>
    </row>
    <row r="97" spans="3:7" ht="12.75">
      <c r="C97" s="311"/>
      <c r="D97" s="275"/>
      <c r="E97" s="123"/>
      <c r="F97" s="123"/>
      <c r="G97" s="123"/>
    </row>
    <row r="98" spans="3:7" ht="12.75">
      <c r="C98" s="311"/>
      <c r="D98" s="275"/>
      <c r="E98" s="123"/>
      <c r="F98" s="123"/>
      <c r="G98" s="123"/>
    </row>
    <row r="99" spans="3:7" ht="12.75">
      <c r="C99" s="311"/>
      <c r="D99" s="275"/>
      <c r="E99" s="123"/>
      <c r="F99" s="123"/>
      <c r="G99" s="123"/>
    </row>
    <row r="100" spans="3:7" ht="12.75">
      <c r="C100" s="311"/>
      <c r="D100" s="275"/>
      <c r="E100" s="123"/>
      <c r="F100" s="123"/>
      <c r="G100" s="123"/>
    </row>
    <row r="101" spans="3:7" ht="12.75">
      <c r="C101" s="311"/>
      <c r="D101" s="275"/>
      <c r="E101" s="123"/>
      <c r="F101" s="123"/>
      <c r="G101" s="123"/>
    </row>
    <row r="102" spans="3:7" ht="12.75">
      <c r="C102" s="314"/>
      <c r="D102" s="363"/>
      <c r="E102" s="123"/>
      <c r="F102" s="597"/>
      <c r="G102" s="123"/>
    </row>
    <row r="103" spans="3:7" ht="12.75">
      <c r="C103" s="314"/>
      <c r="D103" s="363"/>
      <c r="E103" s="123"/>
      <c r="F103" s="597"/>
      <c r="G103" s="123"/>
    </row>
    <row r="104" spans="3:7" ht="12.75">
      <c r="C104" s="314"/>
      <c r="D104" s="363"/>
      <c r="E104" s="123"/>
      <c r="F104" s="597"/>
      <c r="G104" s="123"/>
    </row>
    <row r="105" spans="3:7" ht="12.75">
      <c r="C105" s="314"/>
      <c r="D105" s="363"/>
      <c r="E105" s="123"/>
      <c r="F105" s="597"/>
      <c r="G105" s="123"/>
    </row>
    <row r="106" spans="3:7" ht="12.75">
      <c r="C106" s="314"/>
      <c r="D106" s="363"/>
      <c r="E106" s="123"/>
      <c r="F106" s="597"/>
      <c r="G106" s="123"/>
    </row>
    <row r="107" spans="3:7" ht="12.75">
      <c r="C107" s="314"/>
      <c r="D107" s="363"/>
      <c r="E107" s="123"/>
      <c r="F107" s="597"/>
      <c r="G107" s="123"/>
    </row>
    <row r="108" spans="3:7" ht="12.75">
      <c r="C108" s="314"/>
      <c r="D108" s="363"/>
      <c r="E108" s="123"/>
      <c r="F108" s="597"/>
      <c r="G108" s="123"/>
    </row>
    <row r="109" spans="3:7" ht="12.75">
      <c r="C109" s="314"/>
      <c r="D109" s="363"/>
      <c r="E109" s="123"/>
      <c r="F109" s="597"/>
      <c r="G109" s="123"/>
    </row>
    <row r="110" spans="3:7" ht="12.75">
      <c r="C110" s="314"/>
      <c r="D110" s="363"/>
      <c r="E110" s="123"/>
      <c r="F110" s="597"/>
      <c r="G110" s="123"/>
    </row>
    <row r="111" spans="3:7" ht="12.75">
      <c r="C111" s="314"/>
      <c r="D111" s="363"/>
      <c r="E111" s="123"/>
      <c r="F111" s="597"/>
      <c r="G111" s="123"/>
    </row>
    <row r="112" spans="3:7" ht="12.75">
      <c r="C112" s="314"/>
      <c r="D112" s="363"/>
      <c r="E112" s="123"/>
      <c r="F112" s="597"/>
      <c r="G112" s="123"/>
    </row>
    <row r="113" spans="3:7" ht="12.75">
      <c r="C113" s="314"/>
      <c r="D113" s="363"/>
      <c r="E113" s="123"/>
      <c r="F113" s="597"/>
      <c r="G113" s="123"/>
    </row>
    <row r="114" spans="3:7" ht="12.75">
      <c r="C114" s="314"/>
      <c r="D114" s="363"/>
      <c r="E114" s="123"/>
      <c r="F114" s="597"/>
      <c r="G114" s="123"/>
    </row>
    <row r="115" spans="3:7" ht="12.75">
      <c r="C115" s="314"/>
      <c r="D115" s="363"/>
      <c r="E115" s="123"/>
      <c r="F115" s="597"/>
      <c r="G115" s="123"/>
    </row>
    <row r="116" spans="3:7" ht="12.75">
      <c r="C116" s="314"/>
      <c r="D116" s="363"/>
      <c r="E116" s="123"/>
      <c r="F116" s="597"/>
      <c r="G116" s="123"/>
    </row>
    <row r="117" spans="3:7" ht="12.75">
      <c r="C117" s="314"/>
      <c r="D117" s="363"/>
      <c r="E117" s="123"/>
      <c r="F117" s="597"/>
      <c r="G117" s="123"/>
    </row>
    <row r="118" spans="3:7" ht="12.75">
      <c r="C118" s="314"/>
      <c r="D118" s="363"/>
      <c r="E118" s="123"/>
      <c r="F118" s="597"/>
      <c r="G118" s="123"/>
    </row>
    <row r="119" spans="3:7" ht="12.75">
      <c r="C119" s="314"/>
      <c r="D119" s="363"/>
      <c r="E119" s="123"/>
      <c r="F119" s="597"/>
      <c r="G119" s="123"/>
    </row>
    <row r="120" spans="3:7" ht="12.75">
      <c r="C120" s="314"/>
      <c r="D120" s="363"/>
      <c r="E120" s="123"/>
      <c r="F120" s="597"/>
      <c r="G120" s="123"/>
    </row>
    <row r="121" spans="3:7" ht="12.75">
      <c r="C121" s="314"/>
      <c r="D121" s="363"/>
      <c r="E121" s="123"/>
      <c r="F121" s="597"/>
      <c r="G121" s="123"/>
    </row>
    <row r="122" spans="3:7" ht="12.75">
      <c r="C122" s="314"/>
      <c r="D122" s="363"/>
      <c r="E122" s="123"/>
      <c r="F122" s="597"/>
      <c r="G122" s="123"/>
    </row>
    <row r="123" spans="3:7" ht="12.75">
      <c r="C123" s="314"/>
      <c r="D123" s="363"/>
      <c r="E123" s="123"/>
      <c r="F123" s="597"/>
      <c r="G123" s="123"/>
    </row>
    <row r="124" spans="3:7" ht="12.75">
      <c r="C124" s="314"/>
      <c r="D124" s="363"/>
      <c r="E124" s="123"/>
      <c r="F124" s="597"/>
      <c r="G124" s="123"/>
    </row>
    <row r="125" spans="3:7" ht="12.75">
      <c r="C125" s="314"/>
      <c r="D125" s="363"/>
      <c r="E125" s="123"/>
      <c r="F125" s="597"/>
      <c r="G125" s="123"/>
    </row>
    <row r="126" spans="3:7" ht="12.75">
      <c r="C126" s="314"/>
      <c r="D126" s="363"/>
      <c r="E126" s="123"/>
      <c r="F126" s="597"/>
      <c r="G126" s="123"/>
    </row>
    <row r="127" spans="3:7" ht="12.75">
      <c r="C127" s="314"/>
      <c r="D127" s="363"/>
      <c r="E127" s="123"/>
      <c r="F127" s="597"/>
      <c r="G127" s="123"/>
    </row>
    <row r="128" spans="3:7" ht="12.75">
      <c r="C128" s="314"/>
      <c r="D128" s="363"/>
      <c r="E128" s="123"/>
      <c r="F128" s="597"/>
      <c r="G128" s="123"/>
    </row>
    <row r="129" spans="3:7" ht="12.75">
      <c r="C129" s="314"/>
      <c r="D129" s="363"/>
      <c r="E129" s="123"/>
      <c r="F129" s="597"/>
      <c r="G129" s="123"/>
    </row>
    <row r="130" spans="3:7" ht="12.75">
      <c r="C130" s="314"/>
      <c r="D130" s="363"/>
      <c r="E130" s="123"/>
      <c r="F130" s="597"/>
      <c r="G130" s="123"/>
    </row>
    <row r="131" spans="3:7" ht="12.75">
      <c r="C131" s="314"/>
      <c r="D131" s="363"/>
      <c r="E131" s="123"/>
      <c r="F131" s="597"/>
      <c r="G131" s="123"/>
    </row>
    <row r="132" spans="3:7" ht="12.75">
      <c r="C132" s="314"/>
      <c r="D132" s="363"/>
      <c r="E132" s="123"/>
      <c r="F132" s="597"/>
      <c r="G132" s="123"/>
    </row>
    <row r="133" spans="3:7" ht="12.75">
      <c r="C133" s="314"/>
      <c r="D133" s="363"/>
      <c r="E133" s="123"/>
      <c r="F133" s="597"/>
      <c r="G133" s="123"/>
    </row>
    <row r="134" spans="3:7" ht="12.75">
      <c r="C134" s="314"/>
      <c r="D134" s="363"/>
      <c r="E134" s="123"/>
      <c r="F134" s="597"/>
      <c r="G134" s="123"/>
    </row>
    <row r="135" spans="3:7" ht="12.75">
      <c r="C135" s="314"/>
      <c r="D135" s="363"/>
      <c r="E135" s="123"/>
      <c r="F135" s="597"/>
      <c r="G135" s="123"/>
    </row>
    <row r="136" spans="3:7" ht="12.75">
      <c r="C136" s="314"/>
      <c r="D136" s="363"/>
      <c r="E136" s="123"/>
      <c r="F136" s="597"/>
      <c r="G136" s="123"/>
    </row>
    <row r="137" spans="3:7" ht="12.75">
      <c r="C137" s="314"/>
      <c r="D137" s="363"/>
      <c r="E137" s="123"/>
      <c r="F137" s="597"/>
      <c r="G137" s="123"/>
    </row>
    <row r="138" spans="3:7" ht="12.75">
      <c r="C138" s="314"/>
      <c r="D138" s="363"/>
      <c r="E138" s="123"/>
      <c r="F138" s="597"/>
      <c r="G138" s="123"/>
    </row>
    <row r="139" spans="3:7" ht="12.75">
      <c r="C139" s="314"/>
      <c r="D139" s="363"/>
      <c r="E139" s="123"/>
      <c r="F139" s="597"/>
      <c r="G139" s="123"/>
    </row>
    <row r="140" spans="3:7" ht="12.75">
      <c r="C140" s="314"/>
      <c r="D140" s="363"/>
      <c r="E140" s="123"/>
      <c r="F140" s="597"/>
      <c r="G140" s="123"/>
    </row>
    <row r="141" spans="3:7" ht="12.75">
      <c r="C141" s="314"/>
      <c r="D141" s="363"/>
      <c r="E141" s="123"/>
      <c r="F141" s="597"/>
      <c r="G141" s="123"/>
    </row>
    <row r="142" spans="3:7" ht="12.75">
      <c r="C142" s="314"/>
      <c r="D142" s="363"/>
      <c r="E142" s="123"/>
      <c r="F142" s="597"/>
      <c r="G142" s="123"/>
    </row>
    <row r="143" spans="3:7" ht="12.75">
      <c r="C143" s="314"/>
      <c r="D143" s="363"/>
      <c r="E143" s="123"/>
      <c r="F143" s="597"/>
      <c r="G143" s="123"/>
    </row>
    <row r="144" spans="3:7" ht="12.75">
      <c r="C144" s="314"/>
      <c r="D144" s="363"/>
      <c r="E144" s="123"/>
      <c r="F144" s="597"/>
      <c r="G144" s="123"/>
    </row>
    <row r="145" spans="3:7" ht="12.75">
      <c r="C145" s="314"/>
      <c r="D145" s="363"/>
      <c r="E145" s="123"/>
      <c r="F145" s="597"/>
      <c r="G145" s="123"/>
    </row>
    <row r="146" spans="3:7" ht="12.75">
      <c r="C146" s="314"/>
      <c r="D146" s="363"/>
      <c r="E146" s="123"/>
      <c r="F146" s="597"/>
      <c r="G146" s="123"/>
    </row>
    <row r="147" spans="3:7" ht="12.75">
      <c r="C147" s="314"/>
      <c r="D147" s="363"/>
      <c r="E147" s="123"/>
      <c r="F147" s="597"/>
      <c r="G147" s="123"/>
    </row>
    <row r="148" spans="3:7" ht="12.75">
      <c r="C148" s="314"/>
      <c r="D148" s="363"/>
      <c r="E148" s="123"/>
      <c r="F148" s="597"/>
      <c r="G148" s="123"/>
    </row>
    <row r="149" spans="3:7" ht="12.75">
      <c r="C149" s="314"/>
      <c r="D149" s="363"/>
      <c r="E149" s="123"/>
      <c r="F149" s="597"/>
      <c r="G149" s="123"/>
    </row>
    <row r="150" spans="3:7" ht="12.75">
      <c r="C150" s="314"/>
      <c r="D150" s="363"/>
      <c r="E150" s="123"/>
      <c r="F150" s="597"/>
      <c r="G150" s="123"/>
    </row>
    <row r="151" spans="3:7" ht="12.75">
      <c r="C151" s="314"/>
      <c r="D151" s="363"/>
      <c r="E151" s="123"/>
      <c r="F151" s="597"/>
      <c r="G151" s="123"/>
    </row>
    <row r="152" spans="3:7" ht="12.75">
      <c r="C152" s="314"/>
      <c r="D152" s="363"/>
      <c r="E152" s="123"/>
      <c r="F152" s="597"/>
      <c r="G152" s="123"/>
    </row>
    <row r="153" spans="3:7" ht="12.75">
      <c r="C153" s="315"/>
      <c r="D153" s="363"/>
      <c r="E153" s="123"/>
      <c r="F153" s="597"/>
      <c r="G153" s="123"/>
    </row>
    <row r="154" spans="3:7" ht="12.75">
      <c r="C154" s="315"/>
      <c r="D154" s="363"/>
      <c r="E154" s="123"/>
      <c r="F154" s="597"/>
      <c r="G154" s="123"/>
    </row>
    <row r="155" spans="3:7" ht="12.75">
      <c r="C155" s="315"/>
      <c r="D155" s="363"/>
      <c r="E155" s="123"/>
      <c r="F155" s="597"/>
      <c r="G155" s="123"/>
    </row>
    <row r="156" spans="3:7" ht="12.75">
      <c r="C156" s="315"/>
      <c r="D156" s="363"/>
      <c r="E156" s="123"/>
      <c r="F156" s="597"/>
      <c r="G156" s="123"/>
    </row>
    <row r="157" spans="3:7" ht="12.75">
      <c r="C157" s="315"/>
      <c r="D157" s="363"/>
      <c r="E157" s="123"/>
      <c r="F157" s="597"/>
      <c r="G157" s="123"/>
    </row>
    <row r="158" spans="3:7" ht="12.75">
      <c r="C158" s="315"/>
      <c r="D158" s="363"/>
      <c r="E158" s="123"/>
      <c r="F158" s="597"/>
      <c r="G158" s="123"/>
    </row>
    <row r="159" spans="3:7" ht="12.75">
      <c r="C159" s="315"/>
      <c r="D159" s="363"/>
      <c r="E159" s="123"/>
      <c r="F159" s="597"/>
      <c r="G159" s="123"/>
    </row>
    <row r="160" spans="3:7" ht="12.75">
      <c r="C160" s="315"/>
      <c r="D160" s="363"/>
      <c r="E160" s="123"/>
      <c r="F160" s="597"/>
      <c r="G160" s="123"/>
    </row>
    <row r="161" spans="3:7" ht="12.75">
      <c r="C161" s="315"/>
      <c r="D161" s="363"/>
      <c r="E161" s="123"/>
      <c r="F161" s="597"/>
      <c r="G161" s="123"/>
    </row>
    <row r="162" spans="3:7" ht="12.75">
      <c r="C162" s="315"/>
      <c r="D162" s="363"/>
      <c r="E162" s="123"/>
      <c r="F162" s="597"/>
      <c r="G162" s="123"/>
    </row>
    <row r="163" spans="3:7" ht="12.75">
      <c r="C163" s="315"/>
      <c r="D163" s="363"/>
      <c r="E163" s="123"/>
      <c r="F163" s="597"/>
      <c r="G163" s="123"/>
    </row>
    <row r="164" spans="3:7" ht="12.75">
      <c r="C164" s="315"/>
      <c r="D164" s="363"/>
      <c r="E164" s="123"/>
      <c r="F164" s="597"/>
      <c r="G164" s="123"/>
    </row>
    <row r="165" spans="3:7" ht="12.75">
      <c r="C165" s="315"/>
      <c r="D165" s="363"/>
      <c r="E165" s="123"/>
      <c r="F165" s="597"/>
      <c r="G165" s="123"/>
    </row>
    <row r="166" spans="3:7" ht="12.75">
      <c r="C166" s="315"/>
      <c r="D166" s="363"/>
      <c r="E166" s="123"/>
      <c r="F166" s="597"/>
      <c r="G166" s="123"/>
    </row>
  </sheetData>
  <sheetProtection/>
  <mergeCells count="7">
    <mergeCell ref="C34:C35"/>
    <mergeCell ref="D34:D35"/>
    <mergeCell ref="F34:F35"/>
    <mergeCell ref="A2:C2"/>
    <mergeCell ref="C4:C5"/>
    <mergeCell ref="D4:D5"/>
    <mergeCell ref="F4:F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0"/>
  <sheetViews>
    <sheetView zoomScale="80" zoomScaleNormal="80" zoomScalePageLayoutView="0" workbookViewId="0" topLeftCell="A1">
      <pane xSplit="3" ySplit="7" topLeftCell="D8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4" sqref="D4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6" width="13.00390625" style="200" bestFit="1" customWidth="1"/>
    <col min="7" max="7" width="5.421875" style="0" customWidth="1"/>
    <col min="8" max="8" width="12.8515625" style="200" customWidth="1"/>
    <col min="9" max="10" width="10.8515625" style="200" customWidth="1"/>
    <col min="11" max="11" width="11.8515625" style="0" customWidth="1"/>
  </cols>
  <sheetData>
    <row r="1" spans="1:11" s="23" customFormat="1" ht="20.25">
      <c r="A1" s="236" t="s">
        <v>242</v>
      </c>
      <c r="B1" s="227"/>
      <c r="C1" s="227"/>
      <c r="D1" s="227"/>
      <c r="E1" s="227"/>
      <c r="F1" s="227"/>
      <c r="G1" s="153"/>
      <c r="H1" s="153"/>
      <c r="I1" s="153"/>
      <c r="J1" s="153"/>
      <c r="K1" s="24"/>
    </row>
    <row r="2" spans="1:11" s="25" customFormat="1" ht="15">
      <c r="A2" s="918" t="s">
        <v>52</v>
      </c>
      <c r="B2" s="918"/>
      <c r="C2" s="918"/>
      <c r="D2" s="228"/>
      <c r="E2" s="228"/>
      <c r="F2" s="228"/>
      <c r="G2" s="127"/>
      <c r="H2" s="127"/>
      <c r="I2" s="127"/>
      <c r="J2" s="127"/>
      <c r="K2" s="26"/>
    </row>
    <row r="3" spans="1:10" ht="15" thickBo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9" ht="15.75" customHeight="1" thickTop="1">
      <c r="A4" s="51"/>
      <c r="B4" s="229"/>
      <c r="C4" s="230"/>
      <c r="D4" s="241"/>
      <c r="E4" s="241" t="s">
        <v>269</v>
      </c>
      <c r="F4" s="241"/>
      <c r="G4" s="225"/>
      <c r="H4" s="241"/>
      <c r="I4" s="336" t="s">
        <v>283</v>
      </c>
      <c r="J4" s="336"/>
      <c r="K4" s="37"/>
      <c r="L4" s="37"/>
      <c r="M4" s="37"/>
      <c r="N4" s="37"/>
      <c r="O4" s="37"/>
      <c r="P4" s="37"/>
      <c r="Q4" s="37"/>
      <c r="R4" s="37"/>
      <c r="S4" s="37"/>
    </row>
    <row r="5" spans="1:19" s="53" customFormat="1" ht="15">
      <c r="A5" s="52"/>
      <c r="B5" s="178"/>
      <c r="C5" s="99"/>
      <c r="D5" s="231">
        <v>43555</v>
      </c>
      <c r="E5" s="231">
        <v>43465</v>
      </c>
      <c r="F5" s="231">
        <v>43190</v>
      </c>
      <c r="G5" s="242"/>
      <c r="H5" s="231">
        <v>43555</v>
      </c>
      <c r="I5" s="231">
        <v>43465</v>
      </c>
      <c r="J5" s="231">
        <v>43190</v>
      </c>
      <c r="K5" s="94"/>
      <c r="L5" s="94"/>
      <c r="M5" s="94"/>
      <c r="N5" s="94"/>
      <c r="O5" s="94"/>
      <c r="P5" s="94"/>
      <c r="Q5" s="94"/>
      <c r="R5" s="94"/>
      <c r="S5" s="94"/>
    </row>
    <row r="6" spans="1:19" s="55" customFormat="1" ht="21.75" customHeight="1" thickBot="1">
      <c r="A6" s="54"/>
      <c r="B6" s="232" t="s">
        <v>133</v>
      </c>
      <c r="C6" s="233"/>
      <c r="D6" s="73">
        <v>2019</v>
      </c>
      <c r="E6" s="73" t="s">
        <v>428</v>
      </c>
      <c r="F6" s="73">
        <v>2018</v>
      </c>
      <c r="G6" s="73"/>
      <c r="H6" s="73">
        <v>2019</v>
      </c>
      <c r="I6" s="73" t="s">
        <v>428</v>
      </c>
      <c r="J6" s="73">
        <v>2018</v>
      </c>
      <c r="K6" s="95"/>
      <c r="L6" s="95"/>
      <c r="M6" s="95"/>
      <c r="N6" s="95"/>
      <c r="O6" s="95"/>
      <c r="P6" s="95"/>
      <c r="Q6" s="95"/>
      <c r="R6" s="95"/>
      <c r="S6" s="95"/>
    </row>
    <row r="7" spans="1:19" ht="15.75" thickTop="1">
      <c r="A7" s="51"/>
      <c r="B7" s="86"/>
      <c r="C7" s="146"/>
      <c r="D7" s="146"/>
      <c r="E7" s="146"/>
      <c r="F7" s="146"/>
      <c r="G7" s="72"/>
      <c r="H7" s="72"/>
      <c r="I7" s="365"/>
      <c r="J7" s="72"/>
      <c r="K7" s="37"/>
      <c r="L7" s="37"/>
      <c r="M7" s="37"/>
      <c r="N7" s="37"/>
      <c r="O7" s="37"/>
      <c r="P7" s="37"/>
      <c r="Q7" s="37"/>
      <c r="R7" s="37"/>
      <c r="S7" s="37"/>
    </row>
    <row r="8" spans="1:19" ht="15">
      <c r="A8" s="51"/>
      <c r="B8" s="86" t="s">
        <v>270</v>
      </c>
      <c r="C8" s="146"/>
      <c r="D8" s="146"/>
      <c r="E8" s="146"/>
      <c r="F8" s="146"/>
      <c r="G8" s="72"/>
      <c r="H8" s="72"/>
      <c r="I8" s="365"/>
      <c r="J8" s="72"/>
      <c r="K8" s="37"/>
      <c r="L8" s="37"/>
      <c r="M8" s="37"/>
      <c r="N8" s="37"/>
      <c r="O8" s="37"/>
      <c r="P8" s="37"/>
      <c r="Q8" s="37"/>
      <c r="R8" s="37"/>
      <c r="S8" s="37"/>
    </row>
    <row r="9" spans="1:19" ht="15">
      <c r="A9" s="51"/>
      <c r="B9" s="234" t="s">
        <v>150</v>
      </c>
      <c r="C9" s="146"/>
      <c r="D9" s="161">
        <v>19896</v>
      </c>
      <c r="E9" s="143">
        <v>22185</v>
      </c>
      <c r="F9" s="143">
        <v>23064</v>
      </c>
      <c r="G9" s="143"/>
      <c r="H9" s="143"/>
      <c r="I9" s="143"/>
      <c r="J9" s="143"/>
      <c r="K9" s="37"/>
      <c r="L9" s="661"/>
      <c r="M9" s="37"/>
      <c r="N9" s="37"/>
      <c r="O9" s="37"/>
      <c r="P9" s="37"/>
      <c r="Q9" s="37"/>
      <c r="R9" s="37"/>
      <c r="S9" s="37"/>
    </row>
    <row r="10" spans="1:19" ht="15">
      <c r="A10" s="51"/>
      <c r="B10" s="178" t="s">
        <v>207</v>
      </c>
      <c r="C10" s="178"/>
      <c r="D10" s="161">
        <v>52673</v>
      </c>
      <c r="E10" s="143">
        <v>47278</v>
      </c>
      <c r="F10" s="143">
        <v>45870</v>
      </c>
      <c r="G10" s="143"/>
      <c r="H10" s="122"/>
      <c r="I10" s="122"/>
      <c r="J10" s="122"/>
      <c r="K10" s="37"/>
      <c r="L10" s="661"/>
      <c r="M10" s="37"/>
      <c r="N10" s="37"/>
      <c r="O10" s="37"/>
      <c r="P10" s="37"/>
      <c r="Q10" s="37"/>
      <c r="R10" s="37"/>
      <c r="S10" s="37"/>
    </row>
    <row r="11" spans="1:19" ht="15">
      <c r="A11" s="51"/>
      <c r="B11" s="178" t="s">
        <v>151</v>
      </c>
      <c r="C11" s="146"/>
      <c r="D11" s="161">
        <v>43312</v>
      </c>
      <c r="E11" s="143">
        <v>40178</v>
      </c>
      <c r="F11" s="143">
        <v>37525</v>
      </c>
      <c r="G11" s="143"/>
      <c r="H11" s="344">
        <v>25</v>
      </c>
      <c r="I11" s="122">
        <v>24</v>
      </c>
      <c r="J11" s="122">
        <v>20</v>
      </c>
      <c r="K11" s="37"/>
      <c r="L11" s="661"/>
      <c r="M11" s="37"/>
      <c r="N11" s="37"/>
      <c r="O11" s="37"/>
      <c r="P11" s="37"/>
      <c r="Q11" s="37"/>
      <c r="R11" s="37"/>
      <c r="S11" s="37"/>
    </row>
    <row r="12" spans="1:19" ht="15">
      <c r="A12" s="51"/>
      <c r="B12" s="178" t="s">
        <v>208</v>
      </c>
      <c r="C12" s="146"/>
      <c r="D12" s="161">
        <v>14985</v>
      </c>
      <c r="E12" s="143">
        <v>17029</v>
      </c>
      <c r="F12" s="143">
        <v>18252</v>
      </c>
      <c r="G12" s="143"/>
      <c r="H12" s="344">
        <v>93</v>
      </c>
      <c r="I12" s="122">
        <v>54</v>
      </c>
      <c r="J12" s="122">
        <v>16</v>
      </c>
      <c r="K12" s="37"/>
      <c r="L12" s="661"/>
      <c r="M12" s="37"/>
      <c r="N12" s="37"/>
      <c r="O12" s="37"/>
      <c r="P12" s="37"/>
      <c r="Q12" s="37"/>
      <c r="R12" s="37"/>
      <c r="S12" s="37"/>
    </row>
    <row r="13" spans="1:19" ht="15">
      <c r="A13" s="51"/>
      <c r="B13" s="178" t="s">
        <v>214</v>
      </c>
      <c r="C13" s="146"/>
      <c r="D13" s="161">
        <v>57171</v>
      </c>
      <c r="E13" s="143">
        <v>58197</v>
      </c>
      <c r="F13" s="143">
        <v>54738</v>
      </c>
      <c r="G13" s="143"/>
      <c r="H13" s="344"/>
      <c r="I13" s="122"/>
      <c r="J13" s="374"/>
      <c r="K13" s="37"/>
      <c r="L13" s="661"/>
      <c r="M13" s="37"/>
      <c r="N13" s="37"/>
      <c r="O13" s="37"/>
      <c r="P13" s="37"/>
      <c r="Q13" s="37"/>
      <c r="R13" s="37"/>
      <c r="S13" s="37"/>
    </row>
    <row r="14" spans="1:19" ht="15">
      <c r="A14" s="51"/>
      <c r="B14" s="178" t="s">
        <v>152</v>
      </c>
      <c r="C14" s="350"/>
      <c r="D14" s="161">
        <v>347061</v>
      </c>
      <c r="E14" s="143">
        <v>345003</v>
      </c>
      <c r="F14" s="143">
        <v>328218</v>
      </c>
      <c r="G14" s="143"/>
      <c r="H14" s="344"/>
      <c r="I14" s="122"/>
      <c r="J14" s="122"/>
      <c r="K14" s="37"/>
      <c r="L14" s="661"/>
      <c r="M14" s="37"/>
      <c r="N14" s="37"/>
      <c r="O14" s="37"/>
      <c r="P14" s="37"/>
      <c r="Q14" s="37"/>
      <c r="R14" s="37"/>
      <c r="S14" s="37"/>
    </row>
    <row r="15" spans="1:19" ht="15">
      <c r="A15" s="51"/>
      <c r="B15" s="178" t="s">
        <v>154</v>
      </c>
      <c r="C15" s="350"/>
      <c r="D15" s="161">
        <v>14155</v>
      </c>
      <c r="E15" s="143">
        <v>13418</v>
      </c>
      <c r="F15" s="143">
        <v>14977</v>
      </c>
      <c r="G15" s="143"/>
      <c r="H15" s="267">
        <v>8</v>
      </c>
      <c r="I15" s="128">
        <v>5</v>
      </c>
      <c r="J15" s="122">
        <v>2</v>
      </c>
      <c r="K15" s="37"/>
      <c r="L15" s="661"/>
      <c r="M15" s="37"/>
      <c r="N15" s="37"/>
      <c r="O15" s="37"/>
      <c r="P15" s="37"/>
      <c r="Q15" s="37"/>
      <c r="R15" s="37"/>
      <c r="S15" s="37"/>
    </row>
    <row r="16" spans="1:19" ht="15">
      <c r="A16" s="51"/>
      <c r="B16" s="178" t="s">
        <v>261</v>
      </c>
      <c r="C16" s="146"/>
      <c r="D16" s="161">
        <v>837</v>
      </c>
      <c r="E16" s="143">
        <v>838</v>
      </c>
      <c r="F16" s="143">
        <v>842</v>
      </c>
      <c r="G16" s="143"/>
      <c r="H16" s="267"/>
      <c r="I16" s="128"/>
      <c r="J16" s="374"/>
      <c r="K16" s="37"/>
      <c r="L16" s="661"/>
      <c r="M16" s="37"/>
      <c r="N16" s="37"/>
      <c r="O16" s="37"/>
      <c r="P16" s="37"/>
      <c r="Q16" s="37"/>
      <c r="R16" s="37"/>
      <c r="S16" s="37"/>
    </row>
    <row r="17" spans="1:19" ht="15">
      <c r="A17" s="51"/>
      <c r="B17" s="178" t="s">
        <v>209</v>
      </c>
      <c r="C17" s="146"/>
      <c r="D17" s="122">
        <v>0</v>
      </c>
      <c r="E17" s="122">
        <v>0</v>
      </c>
      <c r="F17" s="122">
        <v>0</v>
      </c>
      <c r="G17" s="141"/>
      <c r="H17" s="267">
        <v>28472</v>
      </c>
      <c r="I17" s="128">
        <v>28153</v>
      </c>
      <c r="J17" s="122">
        <v>25045</v>
      </c>
      <c r="K17" s="37"/>
      <c r="L17" s="661"/>
      <c r="M17" s="37"/>
      <c r="N17" s="37"/>
      <c r="O17" s="37"/>
      <c r="P17" s="37"/>
      <c r="Q17" s="37"/>
      <c r="R17" s="37"/>
      <c r="S17" s="37"/>
    </row>
    <row r="18" spans="1:19" ht="15">
      <c r="A18" s="51"/>
      <c r="B18" s="178" t="s">
        <v>153</v>
      </c>
      <c r="C18" s="146"/>
      <c r="D18" s="161">
        <v>3265</v>
      </c>
      <c r="E18" s="143">
        <v>1450</v>
      </c>
      <c r="F18" s="143">
        <v>1249</v>
      </c>
      <c r="G18" s="141"/>
      <c r="H18" s="267"/>
      <c r="I18" s="128"/>
      <c r="J18" s="122"/>
      <c r="K18" s="37"/>
      <c r="L18" s="661"/>
      <c r="M18" s="37"/>
      <c r="N18" s="37"/>
      <c r="O18" s="37"/>
      <c r="P18" s="37"/>
      <c r="Q18" s="37"/>
      <c r="R18" s="37"/>
      <c r="S18" s="37"/>
    </row>
    <row r="19" spans="1:19" ht="15">
      <c r="A19" s="51"/>
      <c r="B19" s="329" t="s">
        <v>234</v>
      </c>
      <c r="C19" s="337"/>
      <c r="D19" s="161">
        <v>5170</v>
      </c>
      <c r="E19" s="143">
        <v>5175</v>
      </c>
      <c r="F19" s="143">
        <v>5174</v>
      </c>
      <c r="G19" s="331"/>
      <c r="H19" s="833"/>
      <c r="I19" s="330"/>
      <c r="J19" s="328"/>
      <c r="K19" s="37"/>
      <c r="L19" s="661"/>
      <c r="M19" s="37"/>
      <c r="N19" s="37"/>
      <c r="O19" s="37"/>
      <c r="P19" s="37"/>
      <c r="Q19" s="37"/>
      <c r="R19" s="37"/>
      <c r="S19" s="37"/>
    </row>
    <row r="20" spans="1:19" ht="15.75" thickBot="1">
      <c r="A20" s="51"/>
      <c r="B20" s="232" t="s">
        <v>7</v>
      </c>
      <c r="C20" s="345"/>
      <c r="D20" s="829">
        <v>558525</v>
      </c>
      <c r="E20" s="340">
        <v>550751</v>
      </c>
      <c r="F20" s="340">
        <v>529909</v>
      </c>
      <c r="G20" s="715"/>
      <c r="H20" s="834">
        <v>28598</v>
      </c>
      <c r="I20" s="814">
        <v>28236</v>
      </c>
      <c r="J20" s="369">
        <v>25083</v>
      </c>
      <c r="K20" s="37"/>
      <c r="L20" s="661"/>
      <c r="M20" s="37"/>
      <c r="N20" s="37"/>
      <c r="O20" s="37"/>
      <c r="P20" s="37"/>
      <c r="Q20" s="37"/>
      <c r="R20" s="37"/>
      <c r="S20" s="37"/>
    </row>
    <row r="21" spans="1:19" ht="15.75" thickTop="1">
      <c r="A21" s="51"/>
      <c r="B21" s="98"/>
      <c r="C21" s="85"/>
      <c r="D21" s="809"/>
      <c r="E21" s="210"/>
      <c r="F21" s="210"/>
      <c r="G21" s="141"/>
      <c r="H21" s="811"/>
      <c r="I21" s="128"/>
      <c r="J21" s="374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5">
      <c r="A22" s="51"/>
      <c r="B22" s="86" t="s">
        <v>272</v>
      </c>
      <c r="C22" s="146"/>
      <c r="D22" s="817"/>
      <c r="E22" s="146"/>
      <c r="F22" s="146"/>
      <c r="G22" s="141"/>
      <c r="H22" s="812"/>
      <c r="I22" s="122"/>
      <c r="J22" s="374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5">
      <c r="A23" s="51"/>
      <c r="B23" s="178" t="s">
        <v>161</v>
      </c>
      <c r="C23" s="146"/>
      <c r="D23" s="161">
        <v>26113</v>
      </c>
      <c r="E23" s="143">
        <v>22648</v>
      </c>
      <c r="F23" s="143">
        <v>19518</v>
      </c>
      <c r="G23" s="143"/>
      <c r="H23" s="811"/>
      <c r="I23" s="128"/>
      <c r="J23" s="374"/>
      <c r="K23" s="37"/>
      <c r="L23" s="661"/>
      <c r="M23" s="37"/>
      <c r="N23" s="37"/>
      <c r="O23" s="37"/>
      <c r="P23" s="37"/>
      <c r="Q23" s="37"/>
      <c r="R23" s="37"/>
      <c r="S23" s="37"/>
    </row>
    <row r="24" spans="1:19" ht="15">
      <c r="A24" s="51"/>
      <c r="B24" s="178" t="s">
        <v>215</v>
      </c>
      <c r="C24" s="146"/>
      <c r="D24" s="161">
        <v>394995</v>
      </c>
      <c r="E24" s="143">
        <v>393785</v>
      </c>
      <c r="F24" s="143">
        <v>375826</v>
      </c>
      <c r="G24" s="143"/>
      <c r="H24" s="267"/>
      <c r="I24" s="128"/>
      <c r="J24" s="122"/>
      <c r="K24" s="37"/>
      <c r="L24" s="661"/>
      <c r="M24" s="37"/>
      <c r="N24" s="37"/>
      <c r="O24" s="37"/>
      <c r="P24" s="37"/>
      <c r="Q24" s="37"/>
      <c r="R24" s="37"/>
      <c r="S24" s="37"/>
    </row>
    <row r="25" spans="1:19" ht="15">
      <c r="A25" s="51"/>
      <c r="B25" s="178" t="s">
        <v>208</v>
      </c>
      <c r="C25" s="146"/>
      <c r="D25" s="161">
        <v>15089</v>
      </c>
      <c r="E25" s="143">
        <v>16692</v>
      </c>
      <c r="F25" s="143">
        <v>19185</v>
      </c>
      <c r="G25" s="143"/>
      <c r="H25" s="267">
        <v>18</v>
      </c>
      <c r="I25" s="128">
        <v>18</v>
      </c>
      <c r="J25" s="122">
        <v>27</v>
      </c>
      <c r="K25" s="37"/>
      <c r="L25" s="661"/>
      <c r="M25" s="37"/>
      <c r="N25" s="37"/>
      <c r="O25" s="37"/>
      <c r="P25" s="37"/>
      <c r="Q25" s="37"/>
      <c r="R25" s="37"/>
      <c r="S25" s="37"/>
    </row>
    <row r="26" spans="1:19" ht="15">
      <c r="A26" s="51"/>
      <c r="B26" s="178" t="s">
        <v>155</v>
      </c>
      <c r="C26" s="350"/>
      <c r="D26" s="161">
        <v>21127</v>
      </c>
      <c r="E26" s="143">
        <v>18440</v>
      </c>
      <c r="F26" s="143">
        <v>19751</v>
      </c>
      <c r="G26" s="143"/>
      <c r="H26" s="267">
        <v>99</v>
      </c>
      <c r="I26" s="128">
        <v>100</v>
      </c>
      <c r="J26" s="122">
        <v>61</v>
      </c>
      <c r="K26" s="37"/>
      <c r="L26" s="661"/>
      <c r="M26" s="37"/>
      <c r="N26" s="37"/>
      <c r="O26" s="37"/>
      <c r="P26" s="37"/>
      <c r="Q26" s="37"/>
      <c r="R26" s="37"/>
      <c r="S26" s="37"/>
    </row>
    <row r="27" spans="1:19" ht="15">
      <c r="A27" s="51"/>
      <c r="B27" s="178" t="s">
        <v>210</v>
      </c>
      <c r="C27" s="146"/>
      <c r="D27" s="161">
        <v>46024</v>
      </c>
      <c r="E27" s="143">
        <v>45712</v>
      </c>
      <c r="F27" s="143">
        <v>43169</v>
      </c>
      <c r="G27" s="141"/>
      <c r="H27" s="267">
        <v>4493</v>
      </c>
      <c r="I27" s="128">
        <v>4141</v>
      </c>
      <c r="J27" s="122">
        <v>3992</v>
      </c>
      <c r="K27" s="37"/>
      <c r="L27" s="661"/>
      <c r="M27" s="37"/>
      <c r="N27" s="37"/>
      <c r="O27" s="37"/>
      <c r="P27" s="37"/>
      <c r="Q27" s="37"/>
      <c r="R27" s="37"/>
      <c r="S27" s="37"/>
    </row>
    <row r="28" spans="1:19" ht="15">
      <c r="A28" s="51"/>
      <c r="B28" s="329" t="s">
        <v>211</v>
      </c>
      <c r="C28" s="338"/>
      <c r="D28" s="161">
        <v>3566</v>
      </c>
      <c r="E28" s="143">
        <v>3599</v>
      </c>
      <c r="F28" s="143">
        <v>1379</v>
      </c>
      <c r="G28" s="716"/>
      <c r="H28" s="833">
        <v>3566</v>
      </c>
      <c r="I28" s="330">
        <v>3599</v>
      </c>
      <c r="J28" s="328">
        <v>1379</v>
      </c>
      <c r="K28" s="37"/>
      <c r="L28" s="661"/>
      <c r="M28" s="37"/>
      <c r="N28" s="37"/>
      <c r="O28" s="37"/>
      <c r="P28" s="37"/>
      <c r="Q28" s="37"/>
      <c r="R28" s="37"/>
      <c r="S28" s="37"/>
    </row>
    <row r="29" spans="1:19" ht="15">
      <c r="A29" s="51"/>
      <c r="B29" s="327" t="s">
        <v>8</v>
      </c>
      <c r="C29" s="346"/>
      <c r="D29" s="830">
        <v>506914</v>
      </c>
      <c r="E29" s="724">
        <v>500876</v>
      </c>
      <c r="F29" s="724">
        <v>478828</v>
      </c>
      <c r="G29" s="331"/>
      <c r="H29" s="833">
        <v>8176</v>
      </c>
      <c r="I29" s="330">
        <v>7858</v>
      </c>
      <c r="J29" s="328">
        <v>5459</v>
      </c>
      <c r="K29" s="37"/>
      <c r="L29" s="661"/>
      <c r="M29" s="37"/>
      <c r="N29" s="37"/>
      <c r="O29" s="37"/>
      <c r="P29" s="37"/>
      <c r="Q29" s="37"/>
      <c r="R29" s="37"/>
      <c r="S29" s="37"/>
    </row>
    <row r="30" spans="1:19" ht="15.75" thickBot="1">
      <c r="A30" s="51"/>
      <c r="B30" s="232" t="s">
        <v>271</v>
      </c>
      <c r="C30" s="347"/>
      <c r="D30" s="831">
        <v>51611</v>
      </c>
      <c r="E30" s="152">
        <v>49875</v>
      </c>
      <c r="F30" s="152">
        <v>51081</v>
      </c>
      <c r="G30" s="152"/>
      <c r="H30" s="835">
        <v>20422</v>
      </c>
      <c r="I30" s="815">
        <v>20378</v>
      </c>
      <c r="J30" s="152">
        <v>19624</v>
      </c>
      <c r="K30" s="37"/>
      <c r="L30" s="661"/>
      <c r="M30" s="37"/>
      <c r="N30" s="37"/>
      <c r="O30" s="37"/>
      <c r="P30" s="37"/>
      <c r="Q30" s="37"/>
      <c r="R30" s="37"/>
      <c r="S30" s="37"/>
    </row>
    <row r="31" spans="1:19" ht="15.75" thickTop="1">
      <c r="A31" s="51"/>
      <c r="B31" s="141"/>
      <c r="C31" s="96"/>
      <c r="D31" s="72"/>
      <c r="E31" s="141"/>
      <c r="F31" s="141"/>
      <c r="G31" s="141"/>
      <c r="H31" s="267"/>
      <c r="I31" s="128"/>
      <c r="J31" s="374"/>
      <c r="K31" s="37"/>
      <c r="L31" s="37"/>
      <c r="M31" s="37"/>
      <c r="N31" s="37"/>
      <c r="O31" s="37"/>
      <c r="P31" s="37"/>
      <c r="Q31" s="37"/>
      <c r="R31" s="37"/>
      <c r="S31" s="37"/>
    </row>
    <row r="32" spans="1:19" ht="15">
      <c r="A32" s="51"/>
      <c r="B32" s="86" t="s">
        <v>273</v>
      </c>
      <c r="C32" s="99"/>
      <c r="D32" s="818"/>
      <c r="E32" s="141"/>
      <c r="F32" s="141"/>
      <c r="G32" s="141"/>
      <c r="H32" s="267"/>
      <c r="I32" s="128"/>
      <c r="J32" s="374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5">
      <c r="A33" s="51"/>
      <c r="B33" s="178" t="s">
        <v>78</v>
      </c>
      <c r="C33" s="96"/>
      <c r="D33" s="344">
        <v>11059</v>
      </c>
      <c r="E33" s="122">
        <v>10898</v>
      </c>
      <c r="F33" s="122">
        <v>11200</v>
      </c>
      <c r="G33" s="143"/>
      <c r="H33" s="267">
        <v>11065</v>
      </c>
      <c r="I33" s="128">
        <v>10900</v>
      </c>
      <c r="J33" s="122">
        <v>11203</v>
      </c>
      <c r="K33" s="37"/>
      <c r="L33" s="661"/>
      <c r="M33" s="37"/>
      <c r="N33" s="37"/>
      <c r="O33" s="37"/>
      <c r="P33" s="37"/>
      <c r="Q33" s="37"/>
      <c r="R33" s="37"/>
      <c r="S33" s="37"/>
    </row>
    <row r="34" spans="1:19" ht="15">
      <c r="A34" s="51"/>
      <c r="B34" s="178" t="s">
        <v>212</v>
      </c>
      <c r="C34" s="96"/>
      <c r="D34" s="344">
        <v>2812</v>
      </c>
      <c r="E34" s="122">
        <v>2812</v>
      </c>
      <c r="F34" s="122">
        <v>1812</v>
      </c>
      <c r="G34" s="141"/>
      <c r="H34" s="267">
        <v>2812</v>
      </c>
      <c r="I34" s="128">
        <v>2812</v>
      </c>
      <c r="J34" s="122">
        <v>1812</v>
      </c>
      <c r="K34" s="37"/>
      <c r="L34" s="661"/>
      <c r="M34" s="37"/>
      <c r="N34" s="37"/>
      <c r="O34" s="37"/>
      <c r="P34" s="37"/>
      <c r="Q34" s="37"/>
      <c r="R34" s="37"/>
      <c r="S34" s="37"/>
    </row>
    <row r="35" spans="1:19" ht="15">
      <c r="A35" s="51"/>
      <c r="B35" s="178" t="s">
        <v>156</v>
      </c>
      <c r="C35" s="96"/>
      <c r="D35" s="344">
        <v>3805</v>
      </c>
      <c r="E35" s="122">
        <v>3701</v>
      </c>
      <c r="F35" s="122">
        <v>3752</v>
      </c>
      <c r="G35" s="143"/>
      <c r="H35" s="267">
        <v>69</v>
      </c>
      <c r="I35" s="128">
        <v>180</v>
      </c>
      <c r="J35" s="122">
        <v>81</v>
      </c>
      <c r="K35" s="37"/>
      <c r="L35" s="661"/>
      <c r="M35" s="37"/>
      <c r="N35" s="37"/>
      <c r="O35" s="37"/>
      <c r="P35" s="37"/>
      <c r="Q35" s="37"/>
      <c r="R35" s="37"/>
      <c r="S35" s="37"/>
    </row>
    <row r="36" spans="1:19" ht="15">
      <c r="A36" s="51"/>
      <c r="B36" s="329" t="s">
        <v>157</v>
      </c>
      <c r="C36" s="349"/>
      <c r="D36" s="344">
        <v>33095</v>
      </c>
      <c r="E36" s="122">
        <v>31634</v>
      </c>
      <c r="F36" s="122">
        <v>31943</v>
      </c>
      <c r="G36" s="331"/>
      <c r="H36" s="826">
        <v>6476</v>
      </c>
      <c r="I36" s="328">
        <v>6486</v>
      </c>
      <c r="J36" s="328">
        <v>6528</v>
      </c>
      <c r="K36" s="37"/>
      <c r="L36" s="661"/>
      <c r="M36" s="37"/>
      <c r="N36" s="37"/>
      <c r="O36" s="37"/>
      <c r="P36" s="37"/>
      <c r="Q36" s="37"/>
      <c r="R36" s="37"/>
      <c r="S36" s="37"/>
    </row>
    <row r="37" spans="1:19" ht="15.75" thickBot="1">
      <c r="A37" s="51"/>
      <c r="B37" s="333" t="s">
        <v>274</v>
      </c>
      <c r="C37" s="348"/>
      <c r="D37" s="829">
        <v>50771</v>
      </c>
      <c r="E37" s="340">
        <v>49045</v>
      </c>
      <c r="F37" s="340">
        <v>48707</v>
      </c>
      <c r="G37" s="340"/>
      <c r="H37" s="829">
        <v>20422</v>
      </c>
      <c r="I37" s="340">
        <v>20378</v>
      </c>
      <c r="J37" s="340">
        <v>19624</v>
      </c>
      <c r="K37" s="37"/>
      <c r="L37" s="661"/>
      <c r="M37" s="37"/>
      <c r="N37" s="37"/>
      <c r="O37" s="37"/>
      <c r="P37" s="37"/>
      <c r="Q37" s="37"/>
      <c r="R37" s="37"/>
      <c r="S37" s="37"/>
    </row>
    <row r="38" spans="1:19" ht="15.75" thickTop="1">
      <c r="A38" s="51"/>
      <c r="B38" s="329" t="s">
        <v>184</v>
      </c>
      <c r="C38" s="339"/>
      <c r="D38" s="832">
        <v>840</v>
      </c>
      <c r="E38" s="331">
        <v>830</v>
      </c>
      <c r="F38" s="331">
        <v>2374</v>
      </c>
      <c r="G38" s="331"/>
      <c r="H38" s="826"/>
      <c r="I38" s="328"/>
      <c r="J38" s="328"/>
      <c r="K38" s="37"/>
      <c r="L38" s="661"/>
      <c r="M38" s="37"/>
      <c r="N38" s="37"/>
      <c r="O38" s="37"/>
      <c r="P38" s="37"/>
      <c r="Q38" s="37"/>
      <c r="R38" s="37"/>
      <c r="S38" s="37"/>
    </row>
    <row r="39" spans="1:19" ht="15.75" thickBot="1">
      <c r="A39" s="51"/>
      <c r="B39" s="333" t="s">
        <v>275</v>
      </c>
      <c r="C39" s="348"/>
      <c r="D39" s="829">
        <v>51611</v>
      </c>
      <c r="E39" s="340">
        <v>49875</v>
      </c>
      <c r="F39" s="340">
        <v>51081</v>
      </c>
      <c r="G39" s="340"/>
      <c r="H39" s="829">
        <v>20422</v>
      </c>
      <c r="I39" s="340">
        <v>20378</v>
      </c>
      <c r="J39" s="340">
        <v>19624</v>
      </c>
      <c r="K39" s="37"/>
      <c r="L39" s="661"/>
      <c r="M39" s="37"/>
      <c r="N39" s="37"/>
      <c r="O39" s="37"/>
      <c r="P39" s="37"/>
      <c r="Q39" s="37"/>
      <c r="R39" s="37"/>
      <c r="S39" s="37"/>
    </row>
    <row r="40" spans="1:19" ht="15.75" thickTop="1">
      <c r="A40" s="51"/>
      <c r="B40" s="97"/>
      <c r="C40" s="96"/>
      <c r="D40" s="818"/>
      <c r="E40" s="816"/>
      <c r="F40" s="810"/>
      <c r="G40" s="141"/>
      <c r="H40" s="812"/>
      <c r="I40" s="122"/>
      <c r="J40" s="122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5">
      <c r="A41" s="51"/>
      <c r="B41" s="93"/>
      <c r="C41" s="96"/>
      <c r="D41" s="818"/>
      <c r="E41" s="816"/>
      <c r="F41" s="810"/>
      <c r="G41" s="141"/>
      <c r="H41" s="812"/>
      <c r="I41" s="122"/>
      <c r="J41" s="122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5">
      <c r="A42" s="51"/>
      <c r="B42" s="86" t="s">
        <v>276</v>
      </c>
      <c r="C42" s="96"/>
      <c r="D42" s="818"/>
      <c r="E42" s="816"/>
      <c r="F42" s="810"/>
      <c r="G42" s="72"/>
      <c r="H42" s="818"/>
      <c r="I42" s="141"/>
      <c r="J42" s="141"/>
      <c r="K42" s="41"/>
      <c r="L42" s="37"/>
      <c r="M42" s="37"/>
      <c r="N42" s="37"/>
      <c r="O42" s="37"/>
      <c r="P42" s="37"/>
      <c r="Q42" s="37"/>
      <c r="R42" s="37"/>
      <c r="S42" s="37"/>
    </row>
    <row r="43" spans="1:19" ht="15">
      <c r="A43" s="51"/>
      <c r="B43" s="93" t="s">
        <v>197</v>
      </c>
      <c r="C43" s="96"/>
      <c r="D43" s="818"/>
      <c r="E43" s="816"/>
      <c r="F43" s="810"/>
      <c r="G43" s="72"/>
      <c r="H43" s="818"/>
      <c r="I43" s="141"/>
      <c r="J43" s="141"/>
      <c r="K43" s="41"/>
      <c r="L43" s="37"/>
      <c r="M43" s="37"/>
      <c r="N43" s="37"/>
      <c r="O43" s="37"/>
      <c r="P43" s="37"/>
      <c r="Q43" s="37"/>
      <c r="R43" s="37"/>
      <c r="S43" s="37"/>
    </row>
    <row r="44" spans="1:19" ht="15">
      <c r="A44" s="51"/>
      <c r="B44" s="100" t="s">
        <v>291</v>
      </c>
      <c r="C44" s="96"/>
      <c r="D44" s="836">
        <v>18.74641305050776</v>
      </c>
      <c r="E44" s="641">
        <v>18.11915097645287</v>
      </c>
      <c r="F44" s="819">
        <v>18.29</v>
      </c>
      <c r="G44" s="72"/>
      <c r="H44" s="849">
        <v>6.883416136871083</v>
      </c>
      <c r="I44" s="642">
        <v>6.884147708884782</v>
      </c>
      <c r="J44" s="642">
        <v>6.95</v>
      </c>
      <c r="K44" s="41"/>
      <c r="L44" s="37"/>
      <c r="M44" s="37"/>
      <c r="N44" s="37"/>
      <c r="O44" s="37"/>
      <c r="P44" s="37"/>
      <c r="Q44" s="37"/>
      <c r="R44" s="37"/>
      <c r="S44" s="37"/>
    </row>
    <row r="45" spans="1:19" ht="4.5" customHeight="1" thickBot="1">
      <c r="A45" s="51"/>
      <c r="B45" s="101"/>
      <c r="C45" s="102"/>
      <c r="D45" s="366"/>
      <c r="E45" s="392"/>
      <c r="F45" s="147"/>
      <c r="G45" s="148"/>
      <c r="H45" s="73"/>
      <c r="I45" s="393"/>
      <c r="J45" s="370"/>
      <c r="K45" s="37"/>
      <c r="L45" s="37"/>
      <c r="M45" s="37"/>
      <c r="N45" s="37"/>
      <c r="O45" s="37"/>
      <c r="P45" s="37"/>
      <c r="Q45" s="37"/>
      <c r="R45" s="37"/>
      <c r="S45" s="37"/>
    </row>
    <row r="46" spans="1:19" ht="15.75" thickTop="1">
      <c r="A46" s="51"/>
      <c r="B46" s="37"/>
      <c r="C46" s="37"/>
      <c r="D46" s="367"/>
      <c r="E46" s="367"/>
      <c r="F46" s="41"/>
      <c r="G46" s="41"/>
      <c r="H46" s="38"/>
      <c r="I46" s="367"/>
      <c r="J46" s="41"/>
      <c r="K46" s="37"/>
      <c r="L46" s="37"/>
      <c r="M46" s="37"/>
      <c r="N46" s="37"/>
      <c r="O46" s="37"/>
      <c r="P46" s="37"/>
      <c r="Q46" s="37"/>
      <c r="R46" s="37"/>
      <c r="S46" s="37"/>
    </row>
    <row r="47" spans="1:19" ht="15">
      <c r="A47" s="865" t="s">
        <v>248</v>
      </c>
      <c r="B47" s="200" t="s">
        <v>429</v>
      </c>
      <c r="C47" s="37"/>
      <c r="D47" s="41"/>
      <c r="E47" s="41"/>
      <c r="F47" s="41"/>
      <c r="G47" s="37"/>
      <c r="H47" s="38"/>
      <c r="I47" s="367"/>
      <c r="J47" s="41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5">
      <c r="A48" s="51"/>
      <c r="B48" s="37"/>
      <c r="C48" s="37"/>
      <c r="D48" s="41"/>
      <c r="E48" s="41"/>
      <c r="F48" s="41"/>
      <c r="G48" s="37"/>
      <c r="H48" s="38"/>
      <c r="I48" s="367"/>
      <c r="J48" s="41"/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15">
      <c r="A49" s="51"/>
      <c r="B49" s="37"/>
      <c r="C49" s="37"/>
      <c r="D49" s="41"/>
      <c r="E49" s="41"/>
      <c r="F49" s="41"/>
      <c r="G49" s="37"/>
      <c r="H49" s="38"/>
      <c r="I49" s="41"/>
      <c r="J49" s="41"/>
      <c r="K49" s="37"/>
      <c r="L49" s="37"/>
      <c r="M49" s="37"/>
      <c r="N49" s="37"/>
      <c r="O49" s="37"/>
      <c r="P49" s="37"/>
      <c r="Q49" s="37"/>
      <c r="R49" s="37"/>
      <c r="S49" s="37"/>
    </row>
    <row r="50" spans="2:19" ht="14.25" customHeight="1">
      <c r="B50" s="37"/>
      <c r="C50" s="37"/>
      <c r="D50" s="41"/>
      <c r="E50" s="41"/>
      <c r="F50" s="41"/>
      <c r="G50" s="37"/>
      <c r="H50" s="38"/>
      <c r="I50" s="41"/>
      <c r="J50" s="38"/>
      <c r="K50" s="37"/>
      <c r="L50" s="37"/>
      <c r="M50" s="37"/>
      <c r="N50" s="37"/>
      <c r="O50" s="37"/>
      <c r="P50" s="37"/>
      <c r="Q50" s="37"/>
      <c r="R50" s="37"/>
      <c r="S50" s="37"/>
    </row>
    <row r="51" spans="2:19" ht="15">
      <c r="B51" s="37"/>
      <c r="C51" s="37"/>
      <c r="D51" s="41"/>
      <c r="E51" s="41"/>
      <c r="F51" s="41"/>
      <c r="G51" s="37"/>
      <c r="H51" s="38"/>
      <c r="I51" s="41"/>
      <c r="J51" s="38"/>
      <c r="K51" s="37"/>
      <c r="L51" s="37"/>
      <c r="M51" s="37"/>
      <c r="N51" s="37"/>
      <c r="O51" s="37"/>
      <c r="P51" s="37"/>
      <c r="Q51" s="37"/>
      <c r="R51" s="37"/>
      <c r="S51" s="37"/>
    </row>
    <row r="52" spans="2:19" ht="15">
      <c r="B52" s="37"/>
      <c r="C52" s="37"/>
      <c r="D52" s="41"/>
      <c r="E52" s="41"/>
      <c r="F52" s="41"/>
      <c r="G52" s="37"/>
      <c r="H52" s="38"/>
      <c r="I52" s="41"/>
      <c r="J52" s="38"/>
      <c r="K52" s="37"/>
      <c r="L52" s="37"/>
      <c r="M52" s="37"/>
      <c r="N52" s="37"/>
      <c r="O52" s="37"/>
      <c r="P52" s="37"/>
      <c r="Q52" s="37"/>
      <c r="R52" s="37"/>
      <c r="S52" s="37"/>
    </row>
    <row r="53" spans="2:19" ht="15">
      <c r="B53" s="37"/>
      <c r="C53" s="37"/>
      <c r="D53" s="41"/>
      <c r="E53" s="41"/>
      <c r="F53" s="41"/>
      <c r="G53" s="37"/>
      <c r="H53" s="38"/>
      <c r="I53" s="41"/>
      <c r="J53" s="38"/>
      <c r="K53" s="37"/>
      <c r="L53" s="37"/>
      <c r="M53" s="37"/>
      <c r="N53" s="37"/>
      <c r="O53" s="37"/>
      <c r="P53" s="37"/>
      <c r="Q53" s="37"/>
      <c r="R53" s="37"/>
      <c r="S53" s="37"/>
    </row>
    <row r="54" spans="2:19" ht="15">
      <c r="B54" s="37"/>
      <c r="C54" s="37"/>
      <c r="D54" s="41"/>
      <c r="E54" s="41"/>
      <c r="F54" s="41"/>
      <c r="G54" s="37"/>
      <c r="H54" s="38"/>
      <c r="I54" s="41"/>
      <c r="J54" s="38"/>
      <c r="K54" s="37"/>
      <c r="L54" s="37"/>
      <c r="M54" s="37"/>
      <c r="N54" s="37"/>
      <c r="O54" s="37"/>
      <c r="P54" s="37"/>
      <c r="Q54" s="37"/>
      <c r="R54" s="37"/>
      <c r="S54" s="37"/>
    </row>
    <row r="55" spans="2:19" ht="15">
      <c r="B55" s="37"/>
      <c r="C55" s="37"/>
      <c r="D55" s="41"/>
      <c r="E55" s="41"/>
      <c r="F55" s="41"/>
      <c r="G55" s="37"/>
      <c r="H55" s="38"/>
      <c r="I55" s="41"/>
      <c r="J55" s="38"/>
      <c r="K55" s="37"/>
      <c r="L55" s="37"/>
      <c r="M55" s="37"/>
      <c r="N55" s="37"/>
      <c r="O55" s="37"/>
      <c r="P55" s="37"/>
      <c r="Q55" s="37"/>
      <c r="R55" s="37"/>
      <c r="S55" s="37"/>
    </row>
    <row r="56" spans="2:19" ht="15">
      <c r="B56" s="37"/>
      <c r="C56" s="37"/>
      <c r="D56" s="41"/>
      <c r="E56" s="41"/>
      <c r="F56" s="41"/>
      <c r="G56" s="37"/>
      <c r="H56" s="38"/>
      <c r="I56" s="41"/>
      <c r="J56" s="38"/>
      <c r="K56" s="37"/>
      <c r="L56" s="37"/>
      <c r="M56" s="37"/>
      <c r="N56" s="37"/>
      <c r="O56" s="37"/>
      <c r="P56" s="37"/>
      <c r="Q56" s="37"/>
      <c r="R56" s="37"/>
      <c r="S56" s="37"/>
    </row>
    <row r="57" spans="2:19" ht="15">
      <c r="B57" s="37"/>
      <c r="C57" s="37"/>
      <c r="D57" s="41"/>
      <c r="E57" s="41"/>
      <c r="F57" s="41"/>
      <c r="G57" s="37"/>
      <c r="H57" s="38"/>
      <c r="I57" s="41"/>
      <c r="J57" s="38"/>
      <c r="K57" s="37"/>
      <c r="L57" s="37"/>
      <c r="M57" s="37"/>
      <c r="N57" s="37"/>
      <c r="O57" s="37"/>
      <c r="P57" s="37"/>
      <c r="Q57" s="37"/>
      <c r="R57" s="37"/>
      <c r="S57" s="37"/>
    </row>
    <row r="58" spans="2:19" ht="15">
      <c r="B58" s="37"/>
      <c r="C58" s="37"/>
      <c r="D58" s="41"/>
      <c r="E58" s="41"/>
      <c r="F58" s="41"/>
      <c r="G58" s="37"/>
      <c r="H58" s="38"/>
      <c r="I58" s="41"/>
      <c r="J58" s="38"/>
      <c r="K58" s="37"/>
      <c r="L58" s="37"/>
      <c r="M58" s="37"/>
      <c r="N58" s="37"/>
      <c r="O58" s="37"/>
      <c r="P58" s="37"/>
      <c r="Q58" s="37"/>
      <c r="R58" s="37"/>
      <c r="S58" s="37"/>
    </row>
    <row r="59" spans="2:19" ht="15">
      <c r="B59" s="37"/>
      <c r="C59" s="37"/>
      <c r="D59" s="41"/>
      <c r="E59" s="41"/>
      <c r="F59" s="41"/>
      <c r="G59" s="37"/>
      <c r="H59" s="38"/>
      <c r="I59" s="41"/>
      <c r="J59" s="38"/>
      <c r="K59" s="37"/>
      <c r="L59" s="37"/>
      <c r="M59" s="37"/>
      <c r="N59" s="37"/>
      <c r="O59" s="37"/>
      <c r="P59" s="37"/>
      <c r="Q59" s="37"/>
      <c r="R59" s="37"/>
      <c r="S59" s="37"/>
    </row>
    <row r="60" spans="2:19" ht="15">
      <c r="B60" s="37"/>
      <c r="C60" s="37"/>
      <c r="D60" s="41"/>
      <c r="E60" s="41"/>
      <c r="F60" s="41"/>
      <c r="G60" s="37"/>
      <c r="H60" s="38"/>
      <c r="I60" s="41"/>
      <c r="J60" s="38"/>
      <c r="K60" s="37"/>
      <c r="L60" s="37"/>
      <c r="M60" s="37"/>
      <c r="N60" s="37"/>
      <c r="O60" s="37"/>
      <c r="P60" s="37"/>
      <c r="Q60" s="37"/>
      <c r="R60" s="37"/>
      <c r="S60" s="37"/>
    </row>
    <row r="61" spans="2:19" ht="15">
      <c r="B61" s="37"/>
      <c r="C61" s="37"/>
      <c r="D61" s="41"/>
      <c r="E61" s="41"/>
      <c r="F61" s="41"/>
      <c r="G61" s="37"/>
      <c r="H61" s="38"/>
      <c r="I61" s="41"/>
      <c r="J61" s="38"/>
      <c r="K61" s="37"/>
      <c r="L61" s="37"/>
      <c r="M61" s="37"/>
      <c r="N61" s="37"/>
      <c r="O61" s="37"/>
      <c r="P61" s="37"/>
      <c r="Q61" s="37"/>
      <c r="R61" s="37"/>
      <c r="S61" s="37"/>
    </row>
    <row r="62" spans="2:19" ht="15">
      <c r="B62" s="37"/>
      <c r="C62" s="37"/>
      <c r="D62" s="41"/>
      <c r="E62" s="41"/>
      <c r="F62" s="41"/>
      <c r="G62" s="37"/>
      <c r="H62" s="38"/>
      <c r="I62" s="41"/>
      <c r="J62" s="38"/>
      <c r="K62" s="37"/>
      <c r="L62" s="37"/>
      <c r="M62" s="37"/>
      <c r="N62" s="37"/>
      <c r="O62" s="37"/>
      <c r="P62" s="37"/>
      <c r="Q62" s="37"/>
      <c r="R62" s="37"/>
      <c r="S62" s="37"/>
    </row>
    <row r="63" spans="2:19" ht="15">
      <c r="B63" s="37"/>
      <c r="C63" s="37"/>
      <c r="D63" s="41"/>
      <c r="E63" s="41"/>
      <c r="F63" s="41"/>
      <c r="G63" s="37"/>
      <c r="H63" s="38"/>
      <c r="I63" s="41"/>
      <c r="J63" s="38"/>
      <c r="K63" s="37"/>
      <c r="L63" s="37"/>
      <c r="M63" s="37"/>
      <c r="N63" s="37"/>
      <c r="O63" s="37"/>
      <c r="P63" s="37"/>
      <c r="Q63" s="37"/>
      <c r="R63" s="37"/>
      <c r="S63" s="37"/>
    </row>
    <row r="64" spans="2:19" ht="15">
      <c r="B64" s="37"/>
      <c r="C64" s="37"/>
      <c r="D64" s="41"/>
      <c r="E64" s="41"/>
      <c r="F64" s="41"/>
      <c r="G64" s="37"/>
      <c r="H64" s="38"/>
      <c r="I64" s="41"/>
      <c r="J64" s="38"/>
      <c r="K64" s="37"/>
      <c r="L64" s="37"/>
      <c r="M64" s="37"/>
      <c r="N64" s="37"/>
      <c r="O64" s="37"/>
      <c r="P64" s="37"/>
      <c r="Q64" s="37"/>
      <c r="R64" s="37"/>
      <c r="S64" s="37"/>
    </row>
    <row r="65" spans="2:19" ht="15">
      <c r="B65" s="37"/>
      <c r="C65" s="37"/>
      <c r="D65" s="41"/>
      <c r="E65" s="41"/>
      <c r="F65" s="41"/>
      <c r="G65" s="37"/>
      <c r="H65" s="38"/>
      <c r="I65" s="41"/>
      <c r="J65" s="38"/>
      <c r="K65" s="37"/>
      <c r="L65" s="37"/>
      <c r="M65" s="37"/>
      <c r="N65" s="37"/>
      <c r="O65" s="37"/>
      <c r="P65" s="37"/>
      <c r="Q65" s="37"/>
      <c r="R65" s="37"/>
      <c r="S65" s="37"/>
    </row>
    <row r="66" spans="2:19" ht="15">
      <c r="B66" s="37"/>
      <c r="C66" s="37"/>
      <c r="D66" s="41"/>
      <c r="E66" s="41"/>
      <c r="F66" s="41"/>
      <c r="G66" s="37"/>
      <c r="H66" s="38"/>
      <c r="I66" s="41"/>
      <c r="J66" s="38"/>
      <c r="K66" s="37"/>
      <c r="L66" s="37"/>
      <c r="M66" s="37"/>
      <c r="N66" s="37"/>
      <c r="O66" s="37"/>
      <c r="P66" s="37"/>
      <c r="Q66" s="37"/>
      <c r="R66" s="37"/>
      <c r="S66" s="37"/>
    </row>
    <row r="67" spans="2:19" ht="15">
      <c r="B67" s="37"/>
      <c r="C67" s="37"/>
      <c r="D67" s="41"/>
      <c r="E67" s="41"/>
      <c r="F67" s="41"/>
      <c r="G67" s="37"/>
      <c r="H67" s="38"/>
      <c r="I67" s="41"/>
      <c r="J67" s="38"/>
      <c r="K67" s="37"/>
      <c r="L67" s="37"/>
      <c r="M67" s="37"/>
      <c r="N67" s="37"/>
      <c r="O67" s="37"/>
      <c r="P67" s="37"/>
      <c r="Q67" s="37"/>
      <c r="R67" s="37"/>
      <c r="S67" s="37"/>
    </row>
    <row r="68" spans="2:19" ht="15">
      <c r="B68" s="37"/>
      <c r="C68" s="37"/>
      <c r="D68" s="41"/>
      <c r="E68" s="41"/>
      <c r="F68" s="41"/>
      <c r="G68" s="37"/>
      <c r="H68" s="38"/>
      <c r="I68" s="41"/>
      <c r="J68" s="38"/>
      <c r="K68" s="37"/>
      <c r="L68" s="37"/>
      <c r="M68" s="37"/>
      <c r="N68" s="37"/>
      <c r="O68" s="37"/>
      <c r="P68" s="37"/>
      <c r="Q68" s="37"/>
      <c r="R68" s="37"/>
      <c r="S68" s="37"/>
    </row>
    <row r="69" spans="2:19" ht="15">
      <c r="B69" s="37"/>
      <c r="C69" s="37"/>
      <c r="D69" s="41"/>
      <c r="E69" s="41"/>
      <c r="F69" s="41"/>
      <c r="G69" s="37"/>
      <c r="H69" s="38"/>
      <c r="I69" s="41"/>
      <c r="J69" s="38"/>
      <c r="K69" s="37"/>
      <c r="L69" s="37"/>
      <c r="M69" s="37"/>
      <c r="N69" s="37"/>
      <c r="O69" s="37"/>
      <c r="P69" s="37"/>
      <c r="Q69" s="37"/>
      <c r="R69" s="37"/>
      <c r="S69" s="37"/>
    </row>
    <row r="70" spans="2:19" ht="15">
      <c r="B70" s="37"/>
      <c r="C70" s="37"/>
      <c r="D70" s="41"/>
      <c r="E70" s="41"/>
      <c r="F70" s="41"/>
      <c r="G70" s="37"/>
      <c r="H70" s="38"/>
      <c r="I70" s="41"/>
      <c r="J70" s="38"/>
      <c r="K70" s="37"/>
      <c r="L70" s="37"/>
      <c r="M70" s="37"/>
      <c r="N70" s="37"/>
      <c r="O70" s="37"/>
      <c r="P70" s="37"/>
      <c r="Q70" s="37"/>
      <c r="R70" s="37"/>
      <c r="S70" s="37"/>
    </row>
    <row r="71" spans="2:19" ht="15">
      <c r="B71" s="37"/>
      <c r="C71" s="37"/>
      <c r="D71" s="41"/>
      <c r="E71" s="41"/>
      <c r="F71" s="41"/>
      <c r="G71" s="37"/>
      <c r="H71" s="38"/>
      <c r="I71" s="41"/>
      <c r="J71" s="38"/>
      <c r="K71" s="37"/>
      <c r="L71" s="37"/>
      <c r="M71" s="37"/>
      <c r="N71" s="37"/>
      <c r="O71" s="37"/>
      <c r="P71" s="37"/>
      <c r="Q71" s="37"/>
      <c r="R71" s="37"/>
      <c r="S71" s="37"/>
    </row>
    <row r="72" spans="2:19" ht="15">
      <c r="B72" s="37"/>
      <c r="C72" s="37"/>
      <c r="D72" s="41"/>
      <c r="E72" s="41"/>
      <c r="F72" s="41"/>
      <c r="G72" s="37"/>
      <c r="H72" s="38"/>
      <c r="I72" s="41"/>
      <c r="J72" s="38"/>
      <c r="K72" s="37"/>
      <c r="L72" s="37"/>
      <c r="M72" s="37"/>
      <c r="N72" s="37"/>
      <c r="O72" s="37"/>
      <c r="P72" s="37"/>
      <c r="Q72" s="37"/>
      <c r="R72" s="37"/>
      <c r="S72" s="37"/>
    </row>
    <row r="73" spans="2:19" ht="15">
      <c r="B73" s="37"/>
      <c r="C73" s="37"/>
      <c r="D73" s="41"/>
      <c r="E73" s="41"/>
      <c r="F73" s="41"/>
      <c r="G73" s="37"/>
      <c r="H73" s="38"/>
      <c r="I73" s="41"/>
      <c r="J73" s="38"/>
      <c r="K73" s="37"/>
      <c r="L73" s="37"/>
      <c r="M73" s="37"/>
      <c r="N73" s="37"/>
      <c r="O73" s="37"/>
      <c r="P73" s="37"/>
      <c r="Q73" s="37"/>
      <c r="R73" s="37"/>
      <c r="S73" s="37"/>
    </row>
    <row r="74" spans="2:19" ht="15">
      <c r="B74" s="37"/>
      <c r="C74" s="37"/>
      <c r="D74" s="41"/>
      <c r="E74" s="41"/>
      <c r="F74" s="41"/>
      <c r="G74" s="37"/>
      <c r="H74" s="38"/>
      <c r="I74" s="41"/>
      <c r="J74" s="38"/>
      <c r="K74" s="37"/>
      <c r="L74" s="37"/>
      <c r="M74" s="37"/>
      <c r="N74" s="37"/>
      <c r="O74" s="37"/>
      <c r="P74" s="37"/>
      <c r="Q74" s="37"/>
      <c r="R74" s="37"/>
      <c r="S74" s="37"/>
    </row>
    <row r="75" spans="2:19" ht="15">
      <c r="B75" s="37"/>
      <c r="C75" s="37"/>
      <c r="D75" s="41"/>
      <c r="E75" s="41"/>
      <c r="F75" s="41"/>
      <c r="G75" s="37"/>
      <c r="H75" s="38"/>
      <c r="I75" s="41"/>
      <c r="J75" s="38"/>
      <c r="K75" s="37"/>
      <c r="L75" s="37"/>
      <c r="M75" s="37"/>
      <c r="N75" s="37"/>
      <c r="O75" s="37"/>
      <c r="P75" s="37"/>
      <c r="Q75" s="37"/>
      <c r="R75" s="37"/>
      <c r="S75" s="37"/>
    </row>
    <row r="76" spans="2:19" ht="15">
      <c r="B76" s="37"/>
      <c r="C76" s="37"/>
      <c r="D76" s="41"/>
      <c r="E76" s="41"/>
      <c r="F76" s="41"/>
      <c r="G76" s="37"/>
      <c r="H76" s="38"/>
      <c r="I76" s="41"/>
      <c r="J76" s="38"/>
      <c r="K76" s="37"/>
      <c r="L76" s="37"/>
      <c r="M76" s="37"/>
      <c r="N76" s="37"/>
      <c r="O76" s="37"/>
      <c r="P76" s="37"/>
      <c r="Q76" s="37"/>
      <c r="R76" s="37"/>
      <c r="S76" s="37"/>
    </row>
    <row r="77" spans="2:19" ht="15">
      <c r="B77" s="37"/>
      <c r="C77" s="37"/>
      <c r="D77" s="41"/>
      <c r="E77" s="41"/>
      <c r="F77" s="41"/>
      <c r="G77" s="37"/>
      <c r="H77" s="38"/>
      <c r="I77" s="41"/>
      <c r="J77" s="38"/>
      <c r="K77" s="37"/>
      <c r="L77" s="37"/>
      <c r="M77" s="37"/>
      <c r="N77" s="37"/>
      <c r="O77" s="37"/>
      <c r="P77" s="37"/>
      <c r="Q77" s="37"/>
      <c r="R77" s="37"/>
      <c r="S77" s="37"/>
    </row>
    <row r="78" spans="2:19" ht="15">
      <c r="B78" s="37"/>
      <c r="C78" s="37"/>
      <c r="D78" s="41"/>
      <c r="E78" s="41"/>
      <c r="F78" s="41"/>
      <c r="G78" s="37"/>
      <c r="H78" s="38"/>
      <c r="I78" s="41"/>
      <c r="J78" s="38"/>
      <c r="K78" s="37"/>
      <c r="L78" s="37"/>
      <c r="M78" s="37"/>
      <c r="N78" s="37"/>
      <c r="O78" s="37"/>
      <c r="P78" s="37"/>
      <c r="Q78" s="37"/>
      <c r="R78" s="37"/>
      <c r="S78" s="37"/>
    </row>
    <row r="79" spans="2:19" ht="15">
      <c r="B79" s="37"/>
      <c r="C79" s="37"/>
      <c r="D79" s="41"/>
      <c r="E79" s="41"/>
      <c r="F79" s="41"/>
      <c r="G79" s="37"/>
      <c r="H79" s="38"/>
      <c r="I79" s="41"/>
      <c r="J79" s="38"/>
      <c r="K79" s="37"/>
      <c r="L79" s="37"/>
      <c r="M79" s="37"/>
      <c r="N79" s="37"/>
      <c r="O79" s="37"/>
      <c r="P79" s="37"/>
      <c r="Q79" s="37"/>
      <c r="R79" s="37"/>
      <c r="S79" s="37"/>
    </row>
    <row r="80" spans="2:19" ht="15">
      <c r="B80" s="37"/>
      <c r="C80" s="37"/>
      <c r="D80" s="41"/>
      <c r="E80" s="41"/>
      <c r="F80" s="41"/>
      <c r="G80" s="37"/>
      <c r="H80" s="38"/>
      <c r="I80" s="41"/>
      <c r="J80" s="38"/>
      <c r="K80" s="37"/>
      <c r="L80" s="37"/>
      <c r="M80" s="37"/>
      <c r="N80" s="37"/>
      <c r="O80" s="37"/>
      <c r="P80" s="37"/>
      <c r="Q80" s="37"/>
      <c r="R80" s="37"/>
      <c r="S80" s="37"/>
    </row>
    <row r="81" spans="2:19" ht="15">
      <c r="B81" s="37"/>
      <c r="C81" s="37"/>
      <c r="D81" s="41"/>
      <c r="E81" s="41"/>
      <c r="F81" s="41"/>
      <c r="G81" s="37"/>
      <c r="H81" s="38"/>
      <c r="I81" s="41"/>
      <c r="J81" s="38"/>
      <c r="K81" s="37"/>
      <c r="L81" s="37"/>
      <c r="M81" s="37"/>
      <c r="N81" s="37"/>
      <c r="O81" s="37"/>
      <c r="P81" s="37"/>
      <c r="Q81" s="37"/>
      <c r="R81" s="37"/>
      <c r="S81" s="37"/>
    </row>
    <row r="82" spans="2:19" ht="15">
      <c r="B82" s="37"/>
      <c r="C82" s="37"/>
      <c r="D82" s="41"/>
      <c r="E82" s="41"/>
      <c r="F82" s="41"/>
      <c r="G82" s="37"/>
      <c r="H82" s="38"/>
      <c r="I82" s="41"/>
      <c r="J82" s="38"/>
      <c r="K82" s="37"/>
      <c r="L82" s="37"/>
      <c r="M82" s="37"/>
      <c r="N82" s="37"/>
      <c r="O82" s="37"/>
      <c r="P82" s="37"/>
      <c r="Q82" s="37"/>
      <c r="R82" s="37"/>
      <c r="S82" s="37"/>
    </row>
    <row r="83" spans="2:19" ht="15">
      <c r="B83" s="37"/>
      <c r="C83" s="37"/>
      <c r="D83" s="41"/>
      <c r="E83" s="41"/>
      <c r="F83" s="41"/>
      <c r="G83" s="37"/>
      <c r="H83" s="38"/>
      <c r="I83" s="41"/>
      <c r="J83" s="38"/>
      <c r="K83" s="37"/>
      <c r="L83" s="37"/>
      <c r="M83" s="37"/>
      <c r="N83" s="37"/>
      <c r="O83" s="37"/>
      <c r="P83" s="37"/>
      <c r="Q83" s="37"/>
      <c r="R83" s="37"/>
      <c r="S83" s="37"/>
    </row>
    <row r="84" spans="2:19" ht="15">
      <c r="B84" s="37"/>
      <c r="C84" s="37"/>
      <c r="D84" s="41"/>
      <c r="E84" s="41"/>
      <c r="F84" s="41"/>
      <c r="G84" s="37"/>
      <c r="H84" s="38"/>
      <c r="I84" s="41"/>
      <c r="J84" s="38"/>
      <c r="K84" s="37"/>
      <c r="L84" s="37"/>
      <c r="M84" s="37"/>
      <c r="N84" s="37"/>
      <c r="O84" s="37"/>
      <c r="P84" s="37"/>
      <c r="Q84" s="37"/>
      <c r="R84" s="37"/>
      <c r="S84" s="37"/>
    </row>
    <row r="85" spans="2:19" ht="15">
      <c r="B85" s="37"/>
      <c r="C85" s="37"/>
      <c r="D85" s="41"/>
      <c r="E85" s="41"/>
      <c r="F85" s="41"/>
      <c r="G85" s="37"/>
      <c r="H85" s="38"/>
      <c r="I85" s="41"/>
      <c r="J85" s="38"/>
      <c r="K85" s="37"/>
      <c r="L85" s="37"/>
      <c r="M85" s="37"/>
      <c r="N85" s="37"/>
      <c r="O85" s="37"/>
      <c r="P85" s="37"/>
      <c r="Q85" s="37"/>
      <c r="R85" s="37"/>
      <c r="S85" s="37"/>
    </row>
    <row r="86" spans="2:19" ht="15">
      <c r="B86" s="37"/>
      <c r="C86" s="37"/>
      <c r="D86" s="41"/>
      <c r="E86" s="41"/>
      <c r="F86" s="41"/>
      <c r="G86" s="37"/>
      <c r="H86" s="38"/>
      <c r="I86" s="41"/>
      <c r="J86" s="38"/>
      <c r="K86" s="37"/>
      <c r="L86" s="37"/>
      <c r="M86" s="37"/>
      <c r="N86" s="37"/>
      <c r="O86" s="37"/>
      <c r="P86" s="37"/>
      <c r="Q86" s="37"/>
      <c r="R86" s="37"/>
      <c r="S86" s="37"/>
    </row>
    <row r="87" spans="8:30" ht="14.25">
      <c r="H87" s="209"/>
      <c r="J87" s="20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8:30" ht="14.25">
      <c r="H88" s="209"/>
      <c r="J88" s="20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1:30" ht="14.25"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1:30" ht="14.25"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1:30" ht="14.25"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1:30" ht="14.25"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1:30" ht="14.25"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1:30" ht="14.25"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1:30" ht="14.25"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1:30" ht="14.25"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1:30" ht="14.25"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1:30" ht="14.25"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1:30" ht="14.25"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1:30" ht="14.25"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1:30" ht="14.25"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1:30" ht="14.25"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1:30" ht="14.25"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1:30" ht="14.25"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1:30" ht="14.25"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1:30" ht="14.25"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1:30" ht="14.25"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1:30" ht="14.25"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1:30" ht="14.25"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1:30" ht="14.25"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1:30" ht="14.25"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1:30" ht="14.25"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1:30" ht="14.25"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1:30" ht="14.25"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1:30" ht="14.25"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1:30" ht="14.25"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1:30" ht="14.25"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1:30" ht="14.25"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1:30" ht="14.25"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1:30" ht="14.25"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1:30" ht="14.25"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1:30" ht="14.25"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1:30" ht="14.25"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1:30" ht="14.25"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1:30" ht="14.25"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1:30" ht="14.25"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1:30" ht="14.25"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1:30" ht="14.25"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1:30" ht="14.25"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1:30" ht="14.25"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1:30" ht="14.25"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1:30" ht="14.25"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1:30" ht="14.25"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1:30" ht="14.25"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1:30" ht="14.25"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1:30" ht="14.25"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1:30" ht="14.25"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1:30" ht="14.25"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1:30" ht="14.25"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1:30" ht="14.25"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1:30" ht="14.25"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1:30" ht="14.25"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1:30" ht="14.25"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1:30" ht="14.25"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1:30" ht="14.25"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1:30" ht="14.25"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1:30" ht="14.25"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1:30" ht="14.25"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1:30" ht="14.25"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1:30" ht="14.25"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1:30" ht="14.25"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1:30" ht="14.25"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1:30" ht="14.25"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1:30" ht="14.25"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1:30" ht="14.25"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1:30" ht="14.25"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1:30" ht="14.25"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1:30" ht="14.25"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1:30" ht="14.25"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1:30" ht="14.25"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1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80" zoomScaleNormal="80" zoomScalePageLayoutView="0" workbookViewId="0" topLeftCell="A1">
      <pane xSplit="2" ySplit="6" topLeftCell="C7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M26" sqref="M26"/>
    </sheetView>
  </sheetViews>
  <sheetFormatPr defaultColWidth="9.140625" defaultRowHeight="12.75"/>
  <cols>
    <col min="1" max="1" width="3.28125" style="567" customWidth="1"/>
    <col min="2" max="2" width="73.57421875" style="567" customWidth="1"/>
    <col min="3" max="3" width="12.7109375" style="669" customWidth="1"/>
    <col min="4" max="4" width="12.421875" style="200" customWidth="1"/>
    <col min="5" max="16384" width="9.140625" style="567" customWidth="1"/>
  </cols>
  <sheetData>
    <row r="1" spans="1:4" s="564" customFormat="1" ht="20.25">
      <c r="A1" s="563" t="s">
        <v>175</v>
      </c>
      <c r="C1" s="666"/>
      <c r="D1" s="153"/>
    </row>
    <row r="2" spans="1:4" s="565" customFormat="1" ht="15">
      <c r="A2" s="919" t="s">
        <v>52</v>
      </c>
      <c r="B2" s="919"/>
      <c r="C2" s="667"/>
      <c r="D2" s="127"/>
    </row>
    <row r="3" spans="1:3" ht="15.75" thickBot="1">
      <c r="A3" s="566"/>
      <c r="B3" s="566"/>
      <c r="C3" s="453"/>
    </row>
    <row r="4" spans="1:4" ht="15.75" thickTop="1">
      <c r="A4" s="566"/>
      <c r="B4" s="920" t="s">
        <v>158</v>
      </c>
      <c r="C4" s="637" t="s">
        <v>303</v>
      </c>
      <c r="D4" s="637" t="s">
        <v>303</v>
      </c>
    </row>
    <row r="5" spans="1:4" ht="15.75" thickBot="1">
      <c r="A5" s="566"/>
      <c r="B5" s="921"/>
      <c r="C5" s="668">
        <v>2019</v>
      </c>
      <c r="D5" s="668">
        <v>2018</v>
      </c>
    </row>
    <row r="6" spans="1:4" ht="15" thickTop="1">
      <c r="A6" s="566"/>
      <c r="B6" s="568"/>
      <c r="D6" s="669"/>
    </row>
    <row r="7" spans="1:4" ht="15">
      <c r="A7" s="566"/>
      <c r="B7" s="569" t="s">
        <v>159</v>
      </c>
      <c r="C7" s="453"/>
      <c r="D7" s="453"/>
    </row>
    <row r="8" spans="1:4" ht="15">
      <c r="A8" s="566"/>
      <c r="B8" s="570" t="s">
        <v>6</v>
      </c>
      <c r="C8" s="847">
        <v>1977</v>
      </c>
      <c r="D8" s="381">
        <v>1786</v>
      </c>
    </row>
    <row r="9" spans="1:4" ht="15">
      <c r="A9" s="566"/>
      <c r="B9" s="568"/>
      <c r="C9" s="453"/>
      <c r="D9" s="103"/>
    </row>
    <row r="10" spans="1:4" ht="15">
      <c r="A10" s="566"/>
      <c r="B10" s="569" t="s">
        <v>300</v>
      </c>
      <c r="C10" s="453"/>
      <c r="D10" s="103"/>
    </row>
    <row r="11" spans="1:4" ht="15">
      <c r="A11" s="566"/>
      <c r="B11" s="570" t="s">
        <v>5</v>
      </c>
      <c r="C11" s="847">
        <v>76</v>
      </c>
      <c r="D11" s="381">
        <v>164</v>
      </c>
    </row>
    <row r="12" spans="1:4" ht="15">
      <c r="A12" s="566"/>
      <c r="B12" s="570" t="s">
        <v>139</v>
      </c>
      <c r="C12" s="847">
        <v>145</v>
      </c>
      <c r="D12" s="103">
        <v>77</v>
      </c>
    </row>
    <row r="13" spans="1:4" ht="15">
      <c r="A13" s="566"/>
      <c r="B13" s="570" t="s">
        <v>286</v>
      </c>
      <c r="C13" s="847">
        <v>-10</v>
      </c>
      <c r="D13" s="103">
        <v>-5</v>
      </c>
    </row>
    <row r="14" spans="1:4" ht="28.5">
      <c r="A14" s="566"/>
      <c r="B14" s="638" t="s">
        <v>430</v>
      </c>
      <c r="C14" s="847">
        <v>1</v>
      </c>
      <c r="D14" s="103">
        <v>-85</v>
      </c>
    </row>
    <row r="15" spans="1:4" ht="15">
      <c r="A15" s="566"/>
      <c r="B15" s="570" t="s">
        <v>213</v>
      </c>
      <c r="C15" s="847">
        <v>-53</v>
      </c>
      <c r="D15" s="103">
        <v>-22</v>
      </c>
    </row>
    <row r="16" spans="1:4" ht="15">
      <c r="A16" s="566"/>
      <c r="B16" s="571" t="s">
        <v>245</v>
      </c>
      <c r="C16" s="847">
        <v>29</v>
      </c>
      <c r="D16" s="103">
        <v>28</v>
      </c>
    </row>
    <row r="17" spans="1:4" ht="15">
      <c r="A17" s="566"/>
      <c r="B17" s="572" t="s">
        <v>294</v>
      </c>
      <c r="C17" s="847">
        <v>23</v>
      </c>
      <c r="D17" s="103">
        <v>7</v>
      </c>
    </row>
    <row r="18" spans="1:4" ht="15">
      <c r="A18" s="566"/>
      <c r="B18" s="844" t="s">
        <v>415</v>
      </c>
      <c r="C18" s="847">
        <v>7</v>
      </c>
      <c r="D18" s="103">
        <v>0</v>
      </c>
    </row>
    <row r="19" spans="1:4" s="575" customFormat="1" ht="15">
      <c r="A19" s="573"/>
      <c r="B19" s="574" t="s">
        <v>293</v>
      </c>
      <c r="C19" s="845">
        <v>2195</v>
      </c>
      <c r="D19" s="670">
        <v>1950</v>
      </c>
    </row>
    <row r="20" spans="1:4" ht="15">
      <c r="A20" s="566"/>
      <c r="B20" s="576"/>
      <c r="C20" s="453"/>
      <c r="D20" s="103"/>
    </row>
    <row r="21" spans="1:4" ht="15">
      <c r="A21" s="566"/>
      <c r="B21" s="569" t="s">
        <v>160</v>
      </c>
      <c r="C21" s="453"/>
      <c r="D21" s="103"/>
    </row>
    <row r="22" spans="1:4" ht="15">
      <c r="A22" s="566"/>
      <c r="B22" s="570" t="s">
        <v>161</v>
      </c>
      <c r="C22" s="847">
        <v>3449</v>
      </c>
      <c r="D22" s="103">
        <v>1742</v>
      </c>
    </row>
    <row r="23" spans="1:4" ht="15">
      <c r="A23" s="566"/>
      <c r="B23" s="570" t="s">
        <v>215</v>
      </c>
      <c r="C23" s="847">
        <v>1551</v>
      </c>
      <c r="D23" s="103">
        <v>2387</v>
      </c>
    </row>
    <row r="24" spans="1:4" ht="15">
      <c r="A24" s="566"/>
      <c r="B24" s="570" t="s">
        <v>216</v>
      </c>
      <c r="C24" s="847">
        <v>-1005</v>
      </c>
      <c r="D24" s="103">
        <v>4786</v>
      </c>
    </row>
    <row r="25" spans="1:4" ht="15">
      <c r="A25" s="566"/>
      <c r="B25" s="570" t="s">
        <v>219</v>
      </c>
      <c r="C25" s="847">
        <v>263</v>
      </c>
      <c r="D25" s="103">
        <v>2631</v>
      </c>
    </row>
    <row r="26" spans="1:4" ht="15">
      <c r="A26" s="566"/>
      <c r="B26" s="568"/>
      <c r="C26" s="848"/>
      <c r="D26" s="226"/>
    </row>
    <row r="27" spans="1:4" ht="15">
      <c r="A27" s="566"/>
      <c r="B27" s="569" t="s">
        <v>289</v>
      </c>
      <c r="C27" s="848"/>
      <c r="D27" s="226"/>
    </row>
    <row r="28" spans="1:4" ht="15">
      <c r="A28" s="566"/>
      <c r="B28" s="570" t="s">
        <v>195</v>
      </c>
      <c r="C28" s="847">
        <v>-821</v>
      </c>
      <c r="D28" s="103">
        <v>-272</v>
      </c>
    </row>
    <row r="29" spans="1:4" ht="15">
      <c r="A29" s="566"/>
      <c r="B29" s="570" t="s">
        <v>207</v>
      </c>
      <c r="C29" s="847">
        <v>-5441</v>
      </c>
      <c r="D29" s="103">
        <v>-6517</v>
      </c>
    </row>
    <row r="30" spans="1:4" ht="15">
      <c r="A30" s="566"/>
      <c r="B30" s="570" t="s">
        <v>151</v>
      </c>
      <c r="C30" s="847">
        <v>-3135</v>
      </c>
      <c r="D30" s="103">
        <v>-1593</v>
      </c>
    </row>
    <row r="31" spans="1:4" ht="15">
      <c r="A31" s="566"/>
      <c r="B31" s="577" t="s">
        <v>214</v>
      </c>
      <c r="C31" s="847">
        <v>1236</v>
      </c>
      <c r="D31" s="103">
        <v>576</v>
      </c>
    </row>
    <row r="32" spans="1:4" ht="15">
      <c r="A32" s="566"/>
      <c r="B32" s="570" t="s">
        <v>162</v>
      </c>
      <c r="C32" s="847">
        <v>-2608</v>
      </c>
      <c r="D32" s="103">
        <v>-5825</v>
      </c>
    </row>
    <row r="33" spans="1:4" ht="15">
      <c r="A33" s="566"/>
      <c r="B33" s="570" t="s">
        <v>154</v>
      </c>
      <c r="C33" s="847">
        <v>1373</v>
      </c>
      <c r="D33" s="103">
        <v>-3875</v>
      </c>
    </row>
    <row r="34" spans="1:4" ht="7.5" customHeight="1">
      <c r="A34" s="566"/>
      <c r="B34" s="570"/>
      <c r="C34" s="847"/>
      <c r="D34" s="103"/>
    </row>
    <row r="35" spans="1:4" ht="15">
      <c r="A35" s="566"/>
      <c r="B35" s="578" t="s">
        <v>163</v>
      </c>
      <c r="C35" s="847">
        <v>-74</v>
      </c>
      <c r="D35" s="103">
        <v>-146</v>
      </c>
    </row>
    <row r="36" spans="1:4" ht="15.75" customHeight="1">
      <c r="A36" s="566"/>
      <c r="B36" s="774" t="s">
        <v>431</v>
      </c>
      <c r="C36" s="825">
        <v>-3017</v>
      </c>
      <c r="D36" s="326">
        <v>-4156</v>
      </c>
    </row>
    <row r="37" spans="1:4" ht="15">
      <c r="A37" s="566"/>
      <c r="B37" s="568"/>
      <c r="C37" s="453"/>
      <c r="D37" s="103"/>
    </row>
    <row r="38" spans="1:4" ht="15">
      <c r="A38" s="566"/>
      <c r="B38" s="569" t="s">
        <v>164</v>
      </c>
      <c r="C38" s="453"/>
      <c r="D38" s="103"/>
    </row>
    <row r="39" spans="1:4" ht="15">
      <c r="A39" s="566"/>
      <c r="B39" s="570" t="s">
        <v>165</v>
      </c>
      <c r="C39" s="847">
        <v>11</v>
      </c>
      <c r="D39" s="103">
        <v>10</v>
      </c>
    </row>
    <row r="40" spans="1:4" ht="15">
      <c r="A40" s="566"/>
      <c r="B40" s="638" t="s">
        <v>339</v>
      </c>
      <c r="C40" s="847">
        <v>2</v>
      </c>
      <c r="D40" s="103">
        <v>0</v>
      </c>
    </row>
    <row r="41" spans="1:4" ht="15">
      <c r="A41" s="566"/>
      <c r="B41" s="692" t="s">
        <v>337</v>
      </c>
      <c r="C41" s="847">
        <v>0</v>
      </c>
      <c r="D41" s="103">
        <v>-69</v>
      </c>
    </row>
    <row r="42" spans="1:4" ht="15">
      <c r="A42" s="566"/>
      <c r="B42" s="693" t="s">
        <v>167</v>
      </c>
      <c r="C42" s="847">
        <v>0</v>
      </c>
      <c r="D42" s="103">
        <v>99</v>
      </c>
    </row>
    <row r="43" spans="1:4" ht="15">
      <c r="A43" s="566"/>
      <c r="B43" s="694" t="s">
        <v>166</v>
      </c>
      <c r="C43" s="847">
        <v>-111</v>
      </c>
      <c r="D43" s="103">
        <v>-80</v>
      </c>
    </row>
    <row r="44" spans="1:4" ht="15">
      <c r="A44" s="566"/>
      <c r="B44" s="703" t="s">
        <v>370</v>
      </c>
      <c r="C44" s="847">
        <v>0</v>
      </c>
      <c r="D44" s="103">
        <v>262</v>
      </c>
    </row>
    <row r="45" spans="1:4" s="707" customFormat="1" ht="15">
      <c r="A45" s="704"/>
      <c r="B45" s="705" t="s">
        <v>432</v>
      </c>
      <c r="C45" s="706">
        <v>-98</v>
      </c>
      <c r="D45" s="706">
        <v>222</v>
      </c>
    </row>
    <row r="46" spans="1:4" ht="15">
      <c r="A46" s="566"/>
      <c r="B46" s="696"/>
      <c r="C46" s="453"/>
      <c r="D46" s="103"/>
    </row>
    <row r="47" spans="1:4" ht="15">
      <c r="A47" s="566"/>
      <c r="B47" s="697" t="s">
        <v>168</v>
      </c>
      <c r="C47" s="453"/>
      <c r="D47" s="103"/>
    </row>
    <row r="48" spans="1:4" ht="15">
      <c r="A48" s="566"/>
      <c r="B48" s="698" t="s">
        <v>325</v>
      </c>
      <c r="C48" s="847">
        <v>0</v>
      </c>
      <c r="D48" s="103">
        <v>757</v>
      </c>
    </row>
    <row r="49" spans="1:4" ht="15">
      <c r="A49" s="566"/>
      <c r="B49" s="699" t="s">
        <v>282</v>
      </c>
      <c r="C49" s="847">
        <v>-6</v>
      </c>
      <c r="D49" s="103">
        <v>-14</v>
      </c>
    </row>
    <row r="50" spans="1:4" ht="15">
      <c r="A50" s="566"/>
      <c r="B50" s="698" t="s">
        <v>384</v>
      </c>
      <c r="C50" s="847">
        <v>0</v>
      </c>
      <c r="D50" s="103">
        <v>-508</v>
      </c>
    </row>
    <row r="51" spans="1:4" ht="15">
      <c r="A51" s="566"/>
      <c r="B51" s="572" t="s">
        <v>317</v>
      </c>
      <c r="C51" s="847">
        <v>-38</v>
      </c>
      <c r="D51" s="103">
        <v>-18</v>
      </c>
    </row>
    <row r="52" spans="1:4" ht="18" customHeight="1">
      <c r="A52" s="566"/>
      <c r="B52" s="695" t="s">
        <v>401</v>
      </c>
      <c r="C52" s="671">
        <v>-44</v>
      </c>
      <c r="D52" s="663">
        <v>217</v>
      </c>
    </row>
    <row r="53" spans="1:4" ht="18.75" customHeight="1">
      <c r="A53" s="566"/>
      <c r="B53" s="700" t="s">
        <v>169</v>
      </c>
      <c r="C53" s="847">
        <v>29</v>
      </c>
      <c r="D53" s="103">
        <v>44</v>
      </c>
    </row>
    <row r="54" spans="1:4" ht="15">
      <c r="A54" s="566"/>
      <c r="B54" s="697" t="s">
        <v>314</v>
      </c>
      <c r="C54" s="845">
        <v>-3130</v>
      </c>
      <c r="D54" s="670">
        <v>-3673</v>
      </c>
    </row>
    <row r="55" spans="1:4" ht="15">
      <c r="A55" s="566"/>
      <c r="B55" s="701" t="s">
        <v>306</v>
      </c>
      <c r="C55" s="846">
        <v>14221</v>
      </c>
      <c r="D55" s="250">
        <v>18693</v>
      </c>
    </row>
    <row r="56" spans="1:4" ht="15">
      <c r="A56" s="566"/>
      <c r="B56" s="792" t="s">
        <v>354</v>
      </c>
      <c r="C56" s="825">
        <v>0</v>
      </c>
      <c r="D56" s="663">
        <v>-3</v>
      </c>
    </row>
    <row r="57" spans="1:4" ht="18.75" customHeight="1" thickBot="1">
      <c r="A57" s="566"/>
      <c r="B57" s="579" t="s">
        <v>307</v>
      </c>
      <c r="C57" s="781">
        <v>11091</v>
      </c>
      <c r="D57" s="334">
        <v>15017</v>
      </c>
    </row>
    <row r="58" spans="1:2" ht="15" thickTop="1">
      <c r="A58" s="566"/>
      <c r="B58" s="580"/>
    </row>
    <row r="59" ht="12.75">
      <c r="B59" s="581" t="s">
        <v>312</v>
      </c>
    </row>
    <row r="60" spans="2:4" ht="12.75">
      <c r="B60" s="582" t="s">
        <v>313</v>
      </c>
      <c r="D60" s="672"/>
    </row>
    <row r="61" ht="14.25">
      <c r="B61" s="570"/>
    </row>
  </sheetData>
  <sheetProtection/>
  <mergeCells count="2">
    <mergeCell ref="A2:B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66" r:id="rId1"/>
  <headerFooter alignWithMargins="0">
    <oddHeader>&amp;C&amp;A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36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J18" sqref="J18"/>
    </sheetView>
  </sheetViews>
  <sheetFormatPr defaultColWidth="9.140625" defaultRowHeight="12.75"/>
  <cols>
    <col min="1" max="1" width="2.00390625" style="51" customWidth="1"/>
    <col min="2" max="2" width="2.28125" style="51" customWidth="1"/>
    <col min="3" max="3" width="53.140625" style="51" customWidth="1"/>
    <col min="4" max="7" width="10.28125" style="140" customWidth="1"/>
    <col min="8" max="8" width="10.28125" style="861" customWidth="1"/>
    <col min="9" max="9" width="10.00390625" style="140" customWidth="1"/>
    <col min="10" max="10" width="10.00390625" style="140" bestFit="1" customWidth="1"/>
    <col min="11" max="16384" width="9.140625" style="51" customWidth="1"/>
  </cols>
  <sheetData>
    <row r="1" spans="1:10" s="23" customFormat="1" ht="20.25">
      <c r="A1" s="22" t="s">
        <v>63</v>
      </c>
      <c r="D1" s="60"/>
      <c r="E1" s="60"/>
      <c r="F1" s="60"/>
      <c r="G1" s="60"/>
      <c r="H1" s="60"/>
      <c r="I1" s="60"/>
      <c r="J1" s="60"/>
    </row>
    <row r="2" spans="1:10" s="25" customFormat="1" ht="52.5" customHeight="1">
      <c r="A2" s="893" t="s">
        <v>52</v>
      </c>
      <c r="B2" s="893"/>
      <c r="C2" s="893"/>
      <c r="D2" s="866" t="s">
        <v>329</v>
      </c>
      <c r="E2" s="866" t="s">
        <v>369</v>
      </c>
      <c r="F2" s="866" t="s">
        <v>392</v>
      </c>
      <c r="G2" s="866" t="s">
        <v>403</v>
      </c>
      <c r="H2" s="866" t="s">
        <v>406</v>
      </c>
      <c r="I2" s="866" t="s">
        <v>407</v>
      </c>
      <c r="J2" s="866" t="s">
        <v>408</v>
      </c>
    </row>
    <row r="3" spans="2:10" s="867" customFormat="1" ht="7.5" customHeight="1">
      <c r="B3" s="868"/>
      <c r="D3" s="140"/>
      <c r="E3" s="140"/>
      <c r="F3" s="140"/>
      <c r="G3" s="140"/>
      <c r="H3" s="861"/>
      <c r="I3" s="140"/>
      <c r="J3" s="140"/>
    </row>
    <row r="4" spans="1:10" s="869" customFormat="1" ht="15">
      <c r="A4" s="36" t="s">
        <v>340</v>
      </c>
      <c r="D4" s="110"/>
      <c r="E4" s="110"/>
      <c r="F4" s="110"/>
      <c r="G4" s="110"/>
      <c r="H4" s="870"/>
      <c r="I4" s="110"/>
      <c r="J4" s="110"/>
    </row>
    <row r="5" spans="2:10" s="871" customFormat="1" ht="14.25">
      <c r="B5" s="871" t="s">
        <v>356</v>
      </c>
      <c r="D5" s="873">
        <v>2.38</v>
      </c>
      <c r="E5" s="873">
        <v>2.1168926119648486</v>
      </c>
      <c r="F5" s="873">
        <v>2.1579611154171765</v>
      </c>
      <c r="G5" s="873">
        <v>2.0058668249867426</v>
      </c>
      <c r="H5" s="874">
        <v>2.575284340637545</v>
      </c>
      <c r="I5" s="873">
        <v>0.5694175156508026</v>
      </c>
      <c r="J5" s="872">
        <v>0.1952843406375453</v>
      </c>
    </row>
    <row r="6" spans="2:10" s="871" customFormat="1" ht="14.25">
      <c r="B6" s="871" t="s">
        <v>357</v>
      </c>
      <c r="D6" s="873">
        <v>2.38</v>
      </c>
      <c r="E6" s="873">
        <v>2.0989509897956866</v>
      </c>
      <c r="F6" s="873">
        <v>2.1579611154171765</v>
      </c>
      <c r="G6" s="873">
        <v>2.0058668249867426</v>
      </c>
      <c r="H6" s="874">
        <v>2.575284340637545</v>
      </c>
      <c r="I6" s="873">
        <v>0.5694175156508026</v>
      </c>
      <c r="J6" s="872">
        <v>0.1952843406375453</v>
      </c>
    </row>
    <row r="7" spans="2:10" s="871" customFormat="1" ht="14.25">
      <c r="B7" s="871" t="s">
        <v>36</v>
      </c>
      <c r="D7" s="873">
        <v>18.29</v>
      </c>
      <c r="E7" s="873">
        <v>17.71</v>
      </c>
      <c r="F7" s="873">
        <v>17.560388878404375</v>
      </c>
      <c r="G7" s="873">
        <v>18.11915097645287</v>
      </c>
      <c r="H7" s="874">
        <v>18.74641305050776</v>
      </c>
      <c r="I7" s="873">
        <v>0.6272620740548867</v>
      </c>
      <c r="J7" s="872">
        <v>0.45641305050775927</v>
      </c>
    </row>
    <row r="8" spans="2:10" s="871" customFormat="1" ht="14.25">
      <c r="B8" s="871" t="s">
        <v>433</v>
      </c>
      <c r="D8" s="873">
        <v>0</v>
      </c>
      <c r="E8" s="873">
        <v>0.6</v>
      </c>
      <c r="F8" s="873">
        <v>0</v>
      </c>
      <c r="G8" s="873">
        <v>0.6</v>
      </c>
      <c r="H8" s="874">
        <v>0.3</v>
      </c>
      <c r="I8" s="873">
        <v>-0.3</v>
      </c>
      <c r="J8" s="872">
        <v>0.3</v>
      </c>
    </row>
    <row r="9" spans="2:10" s="867" customFormat="1" ht="14.25">
      <c r="B9" s="876"/>
      <c r="D9" s="140"/>
      <c r="E9" s="140"/>
      <c r="F9" s="140"/>
      <c r="G9" s="877"/>
      <c r="H9" s="878"/>
      <c r="I9" s="140"/>
      <c r="J9" s="140"/>
    </row>
    <row r="10" spans="1:10" s="867" customFormat="1" ht="17.25">
      <c r="A10" s="881" t="s">
        <v>439</v>
      </c>
      <c r="B10" s="876"/>
      <c r="D10" s="872"/>
      <c r="E10" s="872"/>
      <c r="F10" s="872"/>
      <c r="G10" s="875"/>
      <c r="H10" s="882"/>
      <c r="I10" s="872"/>
      <c r="J10" s="872"/>
    </row>
    <row r="11" spans="2:10" s="869" customFormat="1" ht="15">
      <c r="B11" s="883" t="s">
        <v>284</v>
      </c>
      <c r="D11" s="110"/>
      <c r="E11" s="110"/>
      <c r="F11" s="110"/>
      <c r="G11" s="884"/>
      <c r="H11" s="885"/>
      <c r="I11" s="110"/>
      <c r="J11" s="110"/>
    </row>
    <row r="12" spans="3:10" s="867" customFormat="1" ht="14.25">
      <c r="C12" s="867" t="s">
        <v>358</v>
      </c>
      <c r="D12" s="140">
        <v>1521</v>
      </c>
      <c r="E12" s="140">
        <v>1372</v>
      </c>
      <c r="F12" s="140">
        <v>1413</v>
      </c>
      <c r="G12" s="140">
        <v>1319</v>
      </c>
      <c r="H12" s="861">
        <v>1651</v>
      </c>
      <c r="I12" s="122">
        <v>25.170583775587563</v>
      </c>
      <c r="J12" s="140">
        <v>8.547008547008538</v>
      </c>
    </row>
    <row r="13" spans="3:10" s="867" customFormat="1" ht="14.25">
      <c r="C13" s="867" t="s">
        <v>359</v>
      </c>
      <c r="D13" s="140">
        <v>1511</v>
      </c>
      <c r="E13" s="140">
        <v>1334</v>
      </c>
      <c r="F13" s="140">
        <v>1413</v>
      </c>
      <c r="G13" s="140">
        <v>1319</v>
      </c>
      <c r="H13" s="861">
        <v>1651</v>
      </c>
      <c r="I13" s="122">
        <v>25.170583775587563</v>
      </c>
      <c r="J13" s="140">
        <v>9.265387160820659</v>
      </c>
    </row>
    <row r="14" spans="4:10" s="867" customFormat="1" ht="14.25">
      <c r="D14" s="140"/>
      <c r="E14" s="140"/>
      <c r="F14" s="140"/>
      <c r="G14" s="140"/>
      <c r="H14" s="861"/>
      <c r="I14" s="122"/>
      <c r="J14" s="140"/>
    </row>
    <row r="15" spans="2:10" s="867" customFormat="1" ht="15">
      <c r="B15" s="869" t="s">
        <v>440</v>
      </c>
      <c r="D15" s="140">
        <v>18</v>
      </c>
      <c r="E15" s="140">
        <v>18</v>
      </c>
      <c r="F15" s="140">
        <v>21</v>
      </c>
      <c r="G15" s="140">
        <v>29</v>
      </c>
      <c r="H15" s="861">
        <v>28</v>
      </c>
      <c r="I15" s="122">
        <v>-3.4482758620689613</v>
      </c>
      <c r="J15" s="140">
        <v>55.55555555555556</v>
      </c>
    </row>
    <row r="16" spans="3:10" s="867" customFormat="1" ht="14.25">
      <c r="C16" s="868"/>
      <c r="D16" s="140"/>
      <c r="E16" s="140"/>
      <c r="F16" s="140"/>
      <c r="G16" s="140"/>
      <c r="H16" s="878"/>
      <c r="I16" s="140"/>
      <c r="J16" s="140"/>
    </row>
    <row r="17" spans="2:10" s="867" customFormat="1" ht="14.25">
      <c r="B17" s="883" t="s">
        <v>171</v>
      </c>
      <c r="D17" s="140"/>
      <c r="E17" s="140"/>
      <c r="F17" s="140"/>
      <c r="G17" s="140"/>
      <c r="H17" s="878"/>
      <c r="I17" s="122"/>
      <c r="J17" s="122"/>
    </row>
    <row r="18" spans="2:10" s="867" customFormat="1" ht="15">
      <c r="B18" s="886"/>
      <c r="C18" s="867" t="s">
        <v>290</v>
      </c>
      <c r="D18" s="140">
        <v>2561.6527784444443</v>
      </c>
      <c r="E18" s="140">
        <v>2563.8707339999996</v>
      </c>
      <c r="F18" s="140">
        <v>2559.7558687826086</v>
      </c>
      <c r="G18" s="140">
        <v>2552.670281826087</v>
      </c>
      <c r="H18" s="861">
        <v>2556.053267333333</v>
      </c>
      <c r="I18" s="122">
        <v>0.13252731977693166</v>
      </c>
      <c r="J18" s="140">
        <v>-0.21858977759317</v>
      </c>
    </row>
    <row r="19" spans="8:10" ht="14.25">
      <c r="H19" s="878"/>
      <c r="I19" s="122"/>
      <c r="J19" s="122"/>
    </row>
    <row r="20" spans="1:10" ht="15">
      <c r="A20" s="881" t="s">
        <v>170</v>
      </c>
      <c r="D20" s="873"/>
      <c r="E20" s="873"/>
      <c r="F20" s="873"/>
      <c r="G20" s="873"/>
      <c r="H20" s="887"/>
      <c r="I20" s="122"/>
      <c r="J20" s="122"/>
    </row>
    <row r="21" spans="2:10" s="867" customFormat="1" ht="14.25">
      <c r="B21" s="888" t="s">
        <v>404</v>
      </c>
      <c r="D21" s="140"/>
      <c r="E21" s="140"/>
      <c r="F21" s="140"/>
      <c r="G21" s="140"/>
      <c r="H21" s="878"/>
      <c r="I21" s="122"/>
      <c r="J21" s="122"/>
    </row>
    <row r="22" spans="2:10" s="867" customFormat="1" ht="15">
      <c r="B22" s="869"/>
      <c r="C22" s="867" t="s">
        <v>291</v>
      </c>
      <c r="D22" s="122">
        <v>46893.97099157192</v>
      </c>
      <c r="E22" s="122">
        <v>45402.69121394406</v>
      </c>
      <c r="F22" s="122">
        <v>44863.56131378388</v>
      </c>
      <c r="G22" s="122">
        <v>46233.11434206881</v>
      </c>
      <c r="H22" s="889">
        <v>47958.42237028532</v>
      </c>
      <c r="I22" s="122">
        <v>3.7317581840828007</v>
      </c>
      <c r="J22" s="140">
        <v>2.269910942079756</v>
      </c>
    </row>
    <row r="23" spans="2:10" s="867" customFormat="1" ht="14.25">
      <c r="B23" s="51"/>
      <c r="D23" s="140"/>
      <c r="E23" s="140"/>
      <c r="F23" s="140"/>
      <c r="G23" s="140"/>
      <c r="H23" s="878"/>
      <c r="I23" s="122"/>
      <c r="J23" s="122"/>
    </row>
    <row r="24" spans="2:10" ht="14.25">
      <c r="B24" s="883" t="s">
        <v>131</v>
      </c>
      <c r="H24" s="878"/>
      <c r="I24" s="122"/>
      <c r="J24" s="122"/>
    </row>
    <row r="25" spans="3:10" s="867" customFormat="1" ht="14.25">
      <c r="C25" s="867" t="s">
        <v>292</v>
      </c>
      <c r="D25" s="140">
        <v>2563.8707339999996</v>
      </c>
      <c r="E25" s="140">
        <v>2563.8707339999996</v>
      </c>
      <c r="F25" s="140">
        <v>2554.8159339999997</v>
      </c>
      <c r="G25" s="140">
        <v>2551.615934</v>
      </c>
      <c r="H25" s="861">
        <v>2558.271934</v>
      </c>
      <c r="I25" s="122">
        <v>0.26085430457263303</v>
      </c>
      <c r="J25" s="140">
        <v>-0.21837294391456874</v>
      </c>
    </row>
    <row r="26" spans="4:10" s="867" customFormat="1" ht="14.25">
      <c r="D26" s="880"/>
      <c r="E26" s="880"/>
      <c r="F26" s="140"/>
      <c r="G26" s="140"/>
      <c r="H26" s="861"/>
      <c r="I26" s="122"/>
      <c r="J26" s="122"/>
    </row>
    <row r="28" spans="2:10" ht="14.25">
      <c r="B28" s="865" t="s">
        <v>248</v>
      </c>
      <c r="C28" s="865" t="s">
        <v>441</v>
      </c>
      <c r="I28" s="877"/>
      <c r="J28" s="877"/>
    </row>
    <row r="50" ht="14.25">
      <c r="H50" s="879"/>
    </row>
    <row r="51" ht="14.25">
      <c r="H51" s="879"/>
    </row>
    <row r="52" ht="14.25">
      <c r="H52" s="879"/>
    </row>
    <row r="53" ht="14.25">
      <c r="H53" s="879"/>
    </row>
    <row r="54" ht="14.25">
      <c r="H54" s="879"/>
    </row>
    <row r="55" ht="14.25">
      <c r="H55" s="879"/>
    </row>
    <row r="56" ht="14.25">
      <c r="H56" s="879"/>
    </row>
    <row r="57" ht="14.25">
      <c r="H57" s="879"/>
    </row>
    <row r="58" ht="14.25">
      <c r="H58" s="879"/>
    </row>
    <row r="59" ht="14.25">
      <c r="H59" s="879"/>
    </row>
    <row r="60" ht="14.25">
      <c r="H60" s="879"/>
    </row>
    <row r="61" ht="14.25">
      <c r="H61" s="879"/>
    </row>
    <row r="62" ht="14.25">
      <c r="H62" s="879"/>
    </row>
    <row r="63" ht="14.25">
      <c r="H63" s="879"/>
    </row>
    <row r="64" ht="14.25">
      <c r="H64" s="879"/>
    </row>
    <row r="65" ht="14.25">
      <c r="H65" s="879"/>
    </row>
    <row r="66" ht="14.25">
      <c r="H66" s="879"/>
    </row>
    <row r="67" ht="14.25">
      <c r="H67" s="879"/>
    </row>
    <row r="68" ht="14.25">
      <c r="H68" s="879"/>
    </row>
    <row r="69" ht="14.25">
      <c r="H69" s="879"/>
    </row>
    <row r="70" ht="14.25">
      <c r="H70" s="879"/>
    </row>
    <row r="71" ht="14.25">
      <c r="H71" s="879"/>
    </row>
    <row r="72" ht="14.25">
      <c r="H72" s="879"/>
    </row>
    <row r="73" ht="14.25">
      <c r="H73" s="879"/>
    </row>
    <row r="74" ht="14.25">
      <c r="H74" s="879"/>
    </row>
    <row r="75" ht="14.25">
      <c r="H75" s="879"/>
    </row>
    <row r="76" ht="14.25">
      <c r="H76" s="879"/>
    </row>
    <row r="77" ht="14.25">
      <c r="H77" s="879"/>
    </row>
    <row r="78" ht="14.25">
      <c r="H78" s="879"/>
    </row>
    <row r="79" ht="14.25">
      <c r="H79" s="879"/>
    </row>
    <row r="80" ht="14.25">
      <c r="H80" s="879"/>
    </row>
    <row r="81" ht="14.25">
      <c r="H81" s="879"/>
    </row>
    <row r="82" ht="14.25">
      <c r="H82" s="879"/>
    </row>
    <row r="83" ht="14.25">
      <c r="H83" s="879"/>
    </row>
    <row r="84" ht="14.25">
      <c r="H84" s="879"/>
    </row>
    <row r="85" ht="14.25">
      <c r="H85" s="879"/>
    </row>
    <row r="86" ht="14.25">
      <c r="H86" s="879"/>
    </row>
    <row r="87" ht="14.25">
      <c r="H87" s="879"/>
    </row>
    <row r="88" ht="14.25">
      <c r="H88" s="879"/>
    </row>
    <row r="89" ht="14.25">
      <c r="H89" s="879"/>
    </row>
    <row r="90" ht="14.25">
      <c r="H90" s="879"/>
    </row>
    <row r="91" ht="14.25">
      <c r="H91" s="879"/>
    </row>
    <row r="92" ht="14.25">
      <c r="H92" s="879"/>
    </row>
    <row r="93" ht="14.25">
      <c r="H93" s="879"/>
    </row>
    <row r="94" ht="14.25">
      <c r="H94" s="879"/>
    </row>
    <row r="95" ht="14.25">
      <c r="H95" s="879"/>
    </row>
    <row r="96" ht="14.25">
      <c r="H96" s="879"/>
    </row>
    <row r="97" ht="14.25">
      <c r="H97" s="879"/>
    </row>
    <row r="98" ht="14.25">
      <c r="H98" s="879"/>
    </row>
    <row r="99" ht="14.25">
      <c r="H99" s="879"/>
    </row>
    <row r="100" ht="14.25">
      <c r="H100" s="879"/>
    </row>
    <row r="101" ht="14.25">
      <c r="H101" s="879"/>
    </row>
    <row r="102" ht="14.25">
      <c r="H102" s="879"/>
    </row>
    <row r="103" ht="14.25">
      <c r="H103" s="879"/>
    </row>
    <row r="104" ht="14.25">
      <c r="H104" s="879"/>
    </row>
    <row r="105" ht="14.25">
      <c r="H105" s="879"/>
    </row>
    <row r="106" ht="14.25">
      <c r="H106" s="879"/>
    </row>
    <row r="107" ht="14.25">
      <c r="H107" s="879"/>
    </row>
    <row r="108" ht="14.25">
      <c r="H108" s="879"/>
    </row>
    <row r="109" ht="14.25">
      <c r="H109" s="879"/>
    </row>
    <row r="110" ht="14.25">
      <c r="H110" s="879"/>
    </row>
    <row r="111" ht="14.25">
      <c r="H111" s="879"/>
    </row>
    <row r="112" ht="14.25">
      <c r="H112" s="879"/>
    </row>
    <row r="113" ht="14.25">
      <c r="H113" s="879"/>
    </row>
    <row r="114" ht="14.25">
      <c r="H114" s="879"/>
    </row>
    <row r="115" ht="14.25">
      <c r="H115" s="879"/>
    </row>
    <row r="116" ht="14.25">
      <c r="H116" s="879"/>
    </row>
    <row r="117" ht="14.25">
      <c r="H117" s="879"/>
    </row>
    <row r="118" ht="14.25">
      <c r="H118" s="879"/>
    </row>
    <row r="119" ht="14.25">
      <c r="H119" s="879"/>
    </row>
    <row r="120" ht="14.25">
      <c r="H120" s="879"/>
    </row>
    <row r="121" ht="14.25">
      <c r="H121" s="879"/>
    </row>
    <row r="122" ht="14.25">
      <c r="H122" s="879"/>
    </row>
    <row r="123" ht="14.25">
      <c r="H123" s="879"/>
    </row>
    <row r="124" ht="14.25">
      <c r="H124" s="879"/>
    </row>
    <row r="125" ht="14.25">
      <c r="H125" s="879"/>
    </row>
    <row r="126" ht="14.25">
      <c r="H126" s="879"/>
    </row>
    <row r="127" ht="14.25">
      <c r="H127" s="879"/>
    </row>
    <row r="128" ht="14.25">
      <c r="H128" s="879"/>
    </row>
    <row r="129" ht="14.25">
      <c r="H129" s="879"/>
    </row>
    <row r="130" ht="14.25">
      <c r="H130" s="879"/>
    </row>
    <row r="131" ht="14.25">
      <c r="H131" s="879"/>
    </row>
    <row r="132" ht="14.25">
      <c r="H132" s="890"/>
    </row>
    <row r="133" ht="14.25">
      <c r="H133" s="890"/>
    </row>
    <row r="134" ht="14.25">
      <c r="H134" s="890"/>
    </row>
    <row r="135" ht="14.25">
      <c r="H135" s="890"/>
    </row>
    <row r="136" ht="14.25">
      <c r="H136" s="890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90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4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Q24" sqref="Q24"/>
    </sheetView>
  </sheetViews>
  <sheetFormatPr defaultColWidth="9.140625" defaultRowHeight="12.75"/>
  <sheetData>
    <row r="1" spans="1:20" s="23" customFormat="1" ht="20.25">
      <c r="A1" s="22" t="s">
        <v>106</v>
      </c>
      <c r="D1" s="22"/>
      <c r="E1" s="2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5" customFormat="1" ht="15">
      <c r="A2" s="897" t="s">
        <v>52</v>
      </c>
      <c r="B2" s="897"/>
      <c r="C2" s="897"/>
      <c r="O2" s="26"/>
      <c r="P2" s="26"/>
      <c r="T2" s="26"/>
    </row>
    <row r="4" ht="15">
      <c r="A4" s="38" t="s">
        <v>367</v>
      </c>
    </row>
    <row r="5" s="41" customFormat="1" ht="15">
      <c r="A5" s="38" t="s">
        <v>105</v>
      </c>
    </row>
    <row r="6" ht="15">
      <c r="A6" s="38" t="s">
        <v>120</v>
      </c>
    </row>
    <row r="7" s="41" customFormat="1" ht="15">
      <c r="A7" s="38" t="s">
        <v>114</v>
      </c>
    </row>
    <row r="8" ht="15">
      <c r="A8" s="38" t="s">
        <v>111</v>
      </c>
    </row>
    <row r="9" s="41" customFormat="1" ht="15">
      <c r="A9" s="38" t="s">
        <v>103</v>
      </c>
    </row>
    <row r="10" s="41" customFormat="1" ht="15">
      <c r="A10" s="38" t="s">
        <v>104</v>
      </c>
    </row>
    <row r="11" s="41" customFormat="1" ht="15">
      <c r="A11" s="38" t="s">
        <v>112</v>
      </c>
    </row>
    <row r="12" s="41" customFormat="1" ht="15">
      <c r="A12" s="38" t="s">
        <v>113</v>
      </c>
    </row>
    <row r="13" ht="15">
      <c r="A13" s="38" t="s">
        <v>128</v>
      </c>
    </row>
    <row r="14" ht="15">
      <c r="A14" s="38" t="s">
        <v>117</v>
      </c>
    </row>
    <row r="34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154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2" sqref="D2"/>
    </sheetView>
  </sheetViews>
  <sheetFormatPr defaultColWidth="9.140625" defaultRowHeight="12.75"/>
  <cols>
    <col min="1" max="1" width="2.28125" style="612" customWidth="1"/>
    <col min="2" max="2" width="1.28515625" style="612" customWidth="1"/>
    <col min="3" max="3" width="27.8515625" style="624" bestFit="1" customWidth="1"/>
    <col min="4" max="5" width="10.28125" style="611" customWidth="1"/>
    <col min="6" max="8" width="11.28125" style="636" customWidth="1"/>
    <col min="9" max="10" width="9.8515625" style="611" customWidth="1"/>
    <col min="11" max="11" width="10.7109375" style="611" customWidth="1"/>
    <col min="12" max="12" width="10.28125" style="612" bestFit="1" customWidth="1"/>
    <col min="13" max="15" width="9.421875" style="612" bestFit="1" customWidth="1"/>
    <col min="16" max="16" width="10.140625" style="612" bestFit="1" customWidth="1"/>
    <col min="17" max="16384" width="9.140625" style="612" customWidth="1"/>
  </cols>
  <sheetData>
    <row r="1" spans="1:11" s="599" customFormat="1" ht="20.25">
      <c r="A1" s="598" t="s">
        <v>88</v>
      </c>
      <c r="D1" s="601"/>
      <c r="E1" s="601"/>
      <c r="F1" s="601"/>
      <c r="G1" s="601"/>
      <c r="H1" s="601"/>
      <c r="I1" s="600"/>
      <c r="J1" s="600"/>
      <c r="K1" s="600"/>
    </row>
    <row r="2" spans="1:11" s="603" customFormat="1" ht="55.5" customHeight="1">
      <c r="A2" s="894" t="s">
        <v>52</v>
      </c>
      <c r="B2" s="894"/>
      <c r="C2" s="894"/>
      <c r="D2" s="602" t="s">
        <v>329</v>
      </c>
      <c r="E2" s="602" t="s">
        <v>369</v>
      </c>
      <c r="F2" s="602" t="s">
        <v>392</v>
      </c>
      <c r="G2" s="602" t="s">
        <v>403</v>
      </c>
      <c r="H2" s="138" t="s">
        <v>406</v>
      </c>
      <c r="I2" s="138" t="s">
        <v>407</v>
      </c>
      <c r="J2" s="138" t="s">
        <v>408</v>
      </c>
      <c r="K2" s="665"/>
    </row>
    <row r="3" spans="1:11" s="605" customFormat="1" ht="9.75" customHeight="1">
      <c r="A3" s="604"/>
      <c r="D3" s="606"/>
      <c r="E3" s="606"/>
      <c r="F3" s="606"/>
      <c r="G3" s="606"/>
      <c r="H3" s="775"/>
      <c r="I3" s="607"/>
      <c r="J3" s="607"/>
      <c r="K3" s="607"/>
    </row>
    <row r="4" spans="1:11" s="605" customFormat="1" ht="15">
      <c r="A4" s="28" t="s">
        <v>341</v>
      </c>
      <c r="D4" s="683"/>
      <c r="E4" s="606"/>
      <c r="F4" s="606"/>
      <c r="G4" s="606"/>
      <c r="H4" s="775"/>
      <c r="I4" s="7"/>
      <c r="J4" s="7"/>
      <c r="K4" s="607"/>
    </row>
    <row r="5" spans="1:16" s="608" customFormat="1" ht="15">
      <c r="A5" s="608" t="s">
        <v>2</v>
      </c>
      <c r="D5" s="6">
        <v>2128</v>
      </c>
      <c r="E5" s="6">
        <v>2224</v>
      </c>
      <c r="F5" s="6">
        <v>2273</v>
      </c>
      <c r="G5" s="6">
        <v>2330</v>
      </c>
      <c r="H5" s="776">
        <v>2310</v>
      </c>
      <c r="I5" s="69">
        <v>-0.8583690987124415</v>
      </c>
      <c r="J5" s="69">
        <v>8.552631578947366</v>
      </c>
      <c r="K5" s="64"/>
      <c r="L5" s="371"/>
      <c r="M5" s="609"/>
      <c r="N5" s="412"/>
      <c r="O5" s="412"/>
      <c r="P5" s="412"/>
    </row>
    <row r="6" spans="2:16" s="608" customFormat="1" ht="15">
      <c r="B6" s="608" t="s">
        <v>18</v>
      </c>
      <c r="D6" s="6">
        <v>3070</v>
      </c>
      <c r="E6" s="6">
        <v>3364</v>
      </c>
      <c r="F6" s="6">
        <v>3574</v>
      </c>
      <c r="G6" s="6">
        <v>3790</v>
      </c>
      <c r="H6" s="776">
        <v>3831</v>
      </c>
      <c r="I6" s="69">
        <v>1.0817941952506516</v>
      </c>
      <c r="J6" s="69">
        <v>24.78827361563518</v>
      </c>
      <c r="K6" s="7"/>
      <c r="L6" s="371"/>
      <c r="M6" s="609"/>
      <c r="N6" s="412"/>
      <c r="O6" s="412"/>
      <c r="P6" s="609"/>
    </row>
    <row r="7" spans="3:16" s="610" customFormat="1" ht="14.25">
      <c r="C7" s="610" t="s">
        <v>217</v>
      </c>
      <c r="D7" s="9">
        <v>1978</v>
      </c>
      <c r="E7" s="9">
        <v>2154</v>
      </c>
      <c r="F7" s="9">
        <v>2331</v>
      </c>
      <c r="G7" s="9">
        <v>2496</v>
      </c>
      <c r="H7" s="777">
        <v>2522</v>
      </c>
      <c r="I7" s="69">
        <v>1.041666666666674</v>
      </c>
      <c r="J7" s="69">
        <v>27.502527805864506</v>
      </c>
      <c r="K7" s="58"/>
      <c r="L7" s="371"/>
      <c r="M7" s="609"/>
      <c r="N7" s="412"/>
      <c r="O7" s="412"/>
      <c r="P7" s="609"/>
    </row>
    <row r="8" spans="3:16" s="610" customFormat="1" ht="14.25">
      <c r="C8" s="610" t="s">
        <v>218</v>
      </c>
      <c r="D8" s="9">
        <v>342</v>
      </c>
      <c r="E8" s="9">
        <v>392</v>
      </c>
      <c r="F8" s="9">
        <v>412</v>
      </c>
      <c r="G8" s="9">
        <v>410</v>
      </c>
      <c r="H8" s="777">
        <v>403</v>
      </c>
      <c r="I8" s="69">
        <v>-1.7073170731707332</v>
      </c>
      <c r="J8" s="69">
        <v>17.836257309941516</v>
      </c>
      <c r="K8" s="58"/>
      <c r="L8" s="371"/>
      <c r="M8" s="609"/>
      <c r="N8" s="412"/>
      <c r="O8" s="412"/>
      <c r="P8" s="609"/>
    </row>
    <row r="9" spans="3:16" s="610" customFormat="1" ht="15">
      <c r="C9" s="610" t="s">
        <v>15</v>
      </c>
      <c r="D9" s="9">
        <v>216</v>
      </c>
      <c r="E9" s="9">
        <v>207</v>
      </c>
      <c r="F9" s="9">
        <v>187</v>
      </c>
      <c r="G9" s="9">
        <v>209</v>
      </c>
      <c r="H9" s="777">
        <v>221</v>
      </c>
      <c r="I9" s="69">
        <v>5.741626794258381</v>
      </c>
      <c r="J9" s="69">
        <v>2.314814814814814</v>
      </c>
      <c r="K9" s="58"/>
      <c r="L9" s="371"/>
      <c r="M9" s="609"/>
      <c r="N9" s="412"/>
      <c r="O9" s="412"/>
      <c r="P9" s="605"/>
    </row>
    <row r="10" spans="3:16" s="610" customFormat="1" ht="15">
      <c r="C10" s="610" t="s">
        <v>318</v>
      </c>
      <c r="D10" s="9">
        <v>534</v>
      </c>
      <c r="E10" s="9">
        <v>611</v>
      </c>
      <c r="F10" s="9">
        <v>644</v>
      </c>
      <c r="G10" s="9">
        <v>675</v>
      </c>
      <c r="H10" s="777">
        <v>685</v>
      </c>
      <c r="I10" s="69">
        <v>1.4814814814814836</v>
      </c>
      <c r="J10" s="69">
        <v>28.277153558052426</v>
      </c>
      <c r="K10" s="68"/>
      <c r="L10" s="371"/>
      <c r="M10" s="609"/>
      <c r="N10" s="412"/>
      <c r="O10" s="412"/>
      <c r="P10" s="605"/>
    </row>
    <row r="11" spans="2:16" s="608" customFormat="1" ht="15">
      <c r="B11" s="608" t="s">
        <v>19</v>
      </c>
      <c r="D11" s="6">
        <v>942</v>
      </c>
      <c r="E11" s="6">
        <v>1140</v>
      </c>
      <c r="F11" s="6">
        <v>1301</v>
      </c>
      <c r="G11" s="6">
        <v>1460</v>
      </c>
      <c r="H11" s="776">
        <v>1521</v>
      </c>
      <c r="I11" s="69">
        <v>4.178082191780819</v>
      </c>
      <c r="J11" s="69">
        <v>61.46496815286624</v>
      </c>
      <c r="K11" s="7"/>
      <c r="L11" s="371"/>
      <c r="M11" s="609"/>
      <c r="N11" s="412"/>
      <c r="O11" s="412"/>
      <c r="P11" s="605"/>
    </row>
    <row r="12" spans="3:16" s="610" customFormat="1" ht="15">
      <c r="C12" s="610" t="s">
        <v>17</v>
      </c>
      <c r="D12" s="9">
        <v>680</v>
      </c>
      <c r="E12" s="9">
        <v>829</v>
      </c>
      <c r="F12" s="9">
        <v>954</v>
      </c>
      <c r="G12" s="9">
        <v>1025</v>
      </c>
      <c r="H12" s="777">
        <v>1078</v>
      </c>
      <c r="I12" s="69">
        <v>5.170731707317078</v>
      </c>
      <c r="J12" s="69">
        <v>58.52941176470588</v>
      </c>
      <c r="K12" s="58"/>
      <c r="L12" s="371"/>
      <c r="M12" s="609"/>
      <c r="N12" s="412"/>
      <c r="O12" s="412"/>
      <c r="P12" s="605"/>
    </row>
    <row r="13" spans="3:16" s="610" customFormat="1" ht="15">
      <c r="C13" s="17" t="s">
        <v>361</v>
      </c>
      <c r="D13" s="9">
        <v>262</v>
      </c>
      <c r="E13" s="9">
        <v>311</v>
      </c>
      <c r="F13" s="9">
        <v>347</v>
      </c>
      <c r="G13" s="9">
        <v>435</v>
      </c>
      <c r="H13" s="777">
        <v>443</v>
      </c>
      <c r="I13" s="69">
        <v>1.839080459770126</v>
      </c>
      <c r="J13" s="69">
        <v>69.08396946564885</v>
      </c>
      <c r="K13" s="58"/>
      <c r="L13" s="371"/>
      <c r="M13" s="609"/>
      <c r="N13" s="412"/>
      <c r="O13" s="412"/>
      <c r="P13" s="605"/>
    </row>
    <row r="14" spans="3:16" ht="15">
      <c r="C14" s="613"/>
      <c r="D14" s="9"/>
      <c r="E14" s="9"/>
      <c r="F14" s="9"/>
      <c r="G14" s="9"/>
      <c r="H14" s="793"/>
      <c r="I14" s="794"/>
      <c r="J14" s="794"/>
      <c r="K14" s="9"/>
      <c r="L14" s="8"/>
      <c r="M14" s="605"/>
      <c r="N14" s="605"/>
      <c r="O14" s="605"/>
      <c r="P14" s="605"/>
    </row>
    <row r="15" spans="1:16" s="614" customFormat="1" ht="15">
      <c r="A15" s="43" t="s">
        <v>342</v>
      </c>
      <c r="D15" s="6"/>
      <c r="E15" s="6"/>
      <c r="F15" s="9"/>
      <c r="G15" s="9"/>
      <c r="H15" s="793"/>
      <c r="I15" s="795"/>
      <c r="J15" s="795"/>
      <c r="K15" s="6"/>
      <c r="L15" s="8"/>
      <c r="M15" s="605"/>
      <c r="N15" s="605"/>
      <c r="O15" s="605"/>
      <c r="P15" s="605"/>
    </row>
    <row r="16" spans="2:16" s="608" customFormat="1" ht="15">
      <c r="B16" s="608" t="s">
        <v>13</v>
      </c>
      <c r="D16" s="684">
        <v>472085</v>
      </c>
      <c r="E16" s="684">
        <v>482208</v>
      </c>
      <c r="F16" s="6">
        <v>484760</v>
      </c>
      <c r="G16" s="6">
        <v>494250</v>
      </c>
      <c r="H16" s="776">
        <v>497298</v>
      </c>
      <c r="I16" s="69">
        <v>0.6166919575113727</v>
      </c>
      <c r="J16" s="69">
        <v>5.3407754959382325</v>
      </c>
      <c r="K16" s="50"/>
      <c r="L16" s="371"/>
      <c r="M16" s="609"/>
      <c r="N16" s="412"/>
      <c r="O16" s="412"/>
      <c r="P16" s="605"/>
    </row>
    <row r="17" spans="3:16" s="610" customFormat="1" ht="15">
      <c r="C17" s="610" t="s">
        <v>217</v>
      </c>
      <c r="D17" s="162">
        <v>278235</v>
      </c>
      <c r="E17" s="162">
        <v>286477</v>
      </c>
      <c r="F17" s="9">
        <v>291353</v>
      </c>
      <c r="G17" s="9">
        <v>298307</v>
      </c>
      <c r="H17" s="777">
        <v>300688</v>
      </c>
      <c r="I17" s="69">
        <v>0.7981710117429319</v>
      </c>
      <c r="J17" s="69">
        <v>8.06979711395044</v>
      </c>
      <c r="K17" s="69"/>
      <c r="L17" s="371"/>
      <c r="M17" s="609"/>
      <c r="N17" s="412"/>
      <c r="O17" s="412"/>
      <c r="P17" s="605"/>
    </row>
    <row r="18" spans="3:16" s="610" customFormat="1" ht="15">
      <c r="C18" s="610" t="s">
        <v>218</v>
      </c>
      <c r="D18" s="162">
        <v>49245</v>
      </c>
      <c r="E18" s="162">
        <v>50107</v>
      </c>
      <c r="F18" s="9">
        <v>48609</v>
      </c>
      <c r="G18" s="9">
        <v>45961</v>
      </c>
      <c r="H18" s="777">
        <v>44255</v>
      </c>
      <c r="I18" s="69">
        <v>-3.71184264920259</v>
      </c>
      <c r="J18" s="69">
        <v>-10.1330084272515</v>
      </c>
      <c r="K18" s="69"/>
      <c r="L18" s="371"/>
      <c r="M18" s="609"/>
      <c r="N18" s="412"/>
      <c r="O18" s="412"/>
      <c r="P18" s="605"/>
    </row>
    <row r="19" spans="3:16" s="610" customFormat="1" ht="15">
      <c r="C19" s="610" t="s">
        <v>15</v>
      </c>
      <c r="D19" s="162">
        <v>49259</v>
      </c>
      <c r="E19" s="162">
        <v>45573</v>
      </c>
      <c r="F19" s="9">
        <v>42205</v>
      </c>
      <c r="G19" s="9">
        <v>46773</v>
      </c>
      <c r="H19" s="777">
        <v>48310</v>
      </c>
      <c r="I19" s="69">
        <v>3.28608385179483</v>
      </c>
      <c r="J19" s="69">
        <v>-1.926551493128159</v>
      </c>
      <c r="K19" s="69"/>
      <c r="L19" s="371"/>
      <c r="M19" s="609"/>
      <c r="N19" s="412"/>
      <c r="O19" s="412"/>
      <c r="P19" s="605"/>
    </row>
    <row r="20" spans="3:16" s="610" customFormat="1" ht="15">
      <c r="C20" s="610" t="s">
        <v>318</v>
      </c>
      <c r="D20" s="162">
        <v>95346</v>
      </c>
      <c r="E20" s="162">
        <v>100051</v>
      </c>
      <c r="F20" s="9">
        <v>102593</v>
      </c>
      <c r="G20" s="9">
        <v>103209</v>
      </c>
      <c r="H20" s="777">
        <v>104045</v>
      </c>
      <c r="I20" s="69">
        <v>0.8100068792450177</v>
      </c>
      <c r="J20" s="69">
        <v>9.12361294653159</v>
      </c>
      <c r="K20" s="69"/>
      <c r="L20" s="371"/>
      <c r="M20" s="609"/>
      <c r="N20" s="412"/>
      <c r="O20" s="412"/>
      <c r="P20" s="605"/>
    </row>
    <row r="21" spans="2:16" s="608" customFormat="1" ht="15">
      <c r="B21" s="608" t="s">
        <v>16</v>
      </c>
      <c r="D21" s="684">
        <v>440419</v>
      </c>
      <c r="E21" s="684">
        <v>451076</v>
      </c>
      <c r="F21" s="6">
        <v>456858</v>
      </c>
      <c r="G21" s="6">
        <v>467350</v>
      </c>
      <c r="H21" s="776">
        <v>470594</v>
      </c>
      <c r="I21" s="69">
        <v>0.694126457686961</v>
      </c>
      <c r="J21" s="69">
        <v>6.8514301154128265</v>
      </c>
      <c r="K21" s="50"/>
      <c r="L21" s="371"/>
      <c r="M21" s="609"/>
      <c r="N21" s="412"/>
      <c r="O21" s="412"/>
      <c r="P21" s="605"/>
    </row>
    <row r="22" spans="3:16" s="610" customFormat="1" ht="15">
      <c r="C22" s="610" t="s">
        <v>17</v>
      </c>
      <c r="D22" s="162">
        <v>373154</v>
      </c>
      <c r="E22" s="162">
        <v>382875</v>
      </c>
      <c r="F22" s="9">
        <v>389407</v>
      </c>
      <c r="G22" s="9">
        <v>390871</v>
      </c>
      <c r="H22" s="777">
        <v>393901</v>
      </c>
      <c r="I22" s="69">
        <v>0.7751918152024473</v>
      </c>
      <c r="J22" s="69">
        <v>5.559902881920076</v>
      </c>
      <c r="K22" s="69"/>
      <c r="L22" s="371"/>
      <c r="M22" s="609"/>
      <c r="N22" s="412"/>
      <c r="O22" s="412"/>
      <c r="P22" s="605"/>
    </row>
    <row r="23" spans="3:16" s="610" customFormat="1" ht="15">
      <c r="C23" s="17" t="s">
        <v>361</v>
      </c>
      <c r="D23" s="162">
        <v>67265</v>
      </c>
      <c r="E23" s="162">
        <v>68201</v>
      </c>
      <c r="F23" s="9">
        <v>67451</v>
      </c>
      <c r="G23" s="9">
        <v>76479</v>
      </c>
      <c r="H23" s="777">
        <v>76693</v>
      </c>
      <c r="I23" s="69">
        <v>0.27981537415500135</v>
      </c>
      <c r="J23" s="69">
        <v>14.01620456403776</v>
      </c>
      <c r="K23" s="69"/>
      <c r="L23" s="371"/>
      <c r="M23" s="609"/>
      <c r="N23" s="412"/>
      <c r="O23" s="412"/>
      <c r="P23" s="605"/>
    </row>
    <row r="24" spans="3:16" ht="15">
      <c r="C24" s="615"/>
      <c r="D24" s="9"/>
      <c r="E24" s="9"/>
      <c r="F24" s="9"/>
      <c r="G24" s="9"/>
      <c r="H24" s="793"/>
      <c r="I24" s="794"/>
      <c r="J24" s="794"/>
      <c r="K24" s="9"/>
      <c r="L24" s="8"/>
      <c r="M24" s="616"/>
      <c r="N24" s="605"/>
      <c r="O24" s="605"/>
      <c r="P24" s="605"/>
    </row>
    <row r="25" spans="1:17" s="618" customFormat="1" ht="15">
      <c r="A25" s="617" t="s">
        <v>22</v>
      </c>
      <c r="D25" s="685"/>
      <c r="E25" s="685"/>
      <c r="F25" s="9"/>
      <c r="G25" s="9"/>
      <c r="H25" s="793"/>
      <c r="I25" s="796"/>
      <c r="J25" s="796"/>
      <c r="K25" s="685"/>
      <c r="L25" s="8"/>
      <c r="M25" s="605"/>
      <c r="N25" s="605"/>
      <c r="O25" s="605"/>
      <c r="P25" s="605"/>
      <c r="Q25" s="619"/>
    </row>
    <row r="26" spans="1:17" s="620" customFormat="1" ht="15">
      <c r="A26" s="620" t="s">
        <v>107</v>
      </c>
      <c r="D26" s="686">
        <v>1.83</v>
      </c>
      <c r="E26" s="686">
        <v>1.85</v>
      </c>
      <c r="F26" s="685">
        <v>1.86</v>
      </c>
      <c r="G26" s="685">
        <v>1.87</v>
      </c>
      <c r="H26" s="785">
        <v>1.88</v>
      </c>
      <c r="I26" s="659">
        <v>0.009999999999999787</v>
      </c>
      <c r="J26" s="659">
        <v>0.04999999999999982</v>
      </c>
      <c r="K26" s="659"/>
      <c r="L26" s="687"/>
      <c r="M26" s="621"/>
      <c r="N26" s="412"/>
      <c r="O26" s="412"/>
      <c r="P26" s="605"/>
      <c r="Q26" s="622"/>
    </row>
    <row r="27" spans="2:17" s="618" customFormat="1" ht="15">
      <c r="B27" s="618" t="s">
        <v>31</v>
      </c>
      <c r="D27" s="686">
        <v>2.64</v>
      </c>
      <c r="E27" s="686">
        <v>2.8</v>
      </c>
      <c r="F27" s="685">
        <v>2.93</v>
      </c>
      <c r="G27" s="685">
        <v>3.04</v>
      </c>
      <c r="H27" s="785">
        <v>3.12</v>
      </c>
      <c r="I27" s="659">
        <v>0.08000000000000007</v>
      </c>
      <c r="J27" s="659">
        <v>0.48</v>
      </c>
      <c r="K27" s="659"/>
      <c r="L27" s="687"/>
      <c r="M27" s="621"/>
      <c r="N27" s="412"/>
      <c r="O27" s="412"/>
      <c r="P27" s="605"/>
      <c r="Q27" s="622"/>
    </row>
    <row r="28" spans="3:17" s="623" customFormat="1" ht="15">
      <c r="C28" s="610" t="s">
        <v>217</v>
      </c>
      <c r="D28" s="688">
        <v>2.88</v>
      </c>
      <c r="E28" s="688">
        <v>3.01</v>
      </c>
      <c r="F28" s="660">
        <v>3.17</v>
      </c>
      <c r="G28" s="660">
        <v>3.32</v>
      </c>
      <c r="H28" s="786">
        <v>3.4</v>
      </c>
      <c r="I28" s="169">
        <v>0.08000000000000007</v>
      </c>
      <c r="J28" s="169">
        <v>0.52</v>
      </c>
      <c r="K28" s="169"/>
      <c r="L28" s="687"/>
      <c r="M28" s="621"/>
      <c r="N28" s="412"/>
      <c r="O28" s="412"/>
      <c r="P28" s="605"/>
      <c r="Q28" s="622"/>
    </row>
    <row r="29" spans="3:17" s="623" customFormat="1" ht="15">
      <c r="C29" s="610" t="s">
        <v>218</v>
      </c>
      <c r="D29" s="688">
        <v>2.81</v>
      </c>
      <c r="E29" s="688">
        <v>3.14</v>
      </c>
      <c r="F29" s="660">
        <v>3.36</v>
      </c>
      <c r="G29" s="660">
        <v>3.54</v>
      </c>
      <c r="H29" s="786">
        <v>3.69</v>
      </c>
      <c r="I29" s="169">
        <v>0.1499999999999999</v>
      </c>
      <c r="J29" s="169">
        <v>0.8799999999999999</v>
      </c>
      <c r="K29" s="169"/>
      <c r="L29" s="687"/>
      <c r="M29" s="621"/>
      <c r="N29" s="412"/>
      <c r="O29" s="412"/>
      <c r="P29" s="605"/>
      <c r="Q29" s="622"/>
    </row>
    <row r="30" spans="3:17" s="623" customFormat="1" ht="15">
      <c r="C30" s="623" t="s">
        <v>15</v>
      </c>
      <c r="D30" s="688">
        <v>1.78</v>
      </c>
      <c r="E30" s="688">
        <v>1.82</v>
      </c>
      <c r="F30" s="660">
        <v>1.76</v>
      </c>
      <c r="G30" s="660">
        <v>1.77</v>
      </c>
      <c r="H30" s="786">
        <v>1.85</v>
      </c>
      <c r="I30" s="169">
        <v>0.08000000000000007</v>
      </c>
      <c r="J30" s="169">
        <v>0.07000000000000006</v>
      </c>
      <c r="K30" s="169"/>
      <c r="L30" s="687"/>
      <c r="M30" s="621"/>
      <c r="N30" s="412"/>
      <c r="O30" s="412"/>
      <c r="P30" s="605"/>
      <c r="Q30" s="622"/>
    </row>
    <row r="31" spans="3:17" s="623" customFormat="1" ht="15">
      <c r="C31" s="610" t="s">
        <v>318</v>
      </c>
      <c r="D31" s="688">
        <v>2.27</v>
      </c>
      <c r="E31" s="688">
        <v>2.45</v>
      </c>
      <c r="F31" s="660">
        <v>2.49</v>
      </c>
      <c r="G31" s="660">
        <v>2.59</v>
      </c>
      <c r="H31" s="786">
        <v>2.67</v>
      </c>
      <c r="I31" s="169">
        <v>0.08000000000000007</v>
      </c>
      <c r="J31" s="169">
        <v>0.3999999999999999</v>
      </c>
      <c r="K31" s="169"/>
      <c r="L31" s="687"/>
      <c r="M31" s="621"/>
      <c r="N31" s="412"/>
      <c r="O31" s="412"/>
      <c r="P31" s="605"/>
      <c r="Q31" s="622"/>
    </row>
    <row r="32" spans="2:17" s="618" customFormat="1" ht="15">
      <c r="B32" s="618" t="s">
        <v>32</v>
      </c>
      <c r="D32" s="686">
        <v>0.87</v>
      </c>
      <c r="E32" s="686">
        <v>1.01</v>
      </c>
      <c r="F32" s="685">
        <v>1.13</v>
      </c>
      <c r="G32" s="685">
        <v>1.24</v>
      </c>
      <c r="H32" s="785">
        <v>1.31</v>
      </c>
      <c r="I32" s="659">
        <v>0.07000000000000006</v>
      </c>
      <c r="J32" s="659">
        <v>0.44000000000000006</v>
      </c>
      <c r="K32" s="659"/>
      <c r="L32" s="687"/>
      <c r="M32" s="621"/>
      <c r="N32" s="412"/>
      <c r="O32" s="412"/>
      <c r="P32" s="605"/>
      <c r="Q32" s="622"/>
    </row>
    <row r="33" spans="3:17" s="623" customFormat="1" ht="15">
      <c r="C33" s="623" t="s">
        <v>17</v>
      </c>
      <c r="D33" s="688">
        <v>0.74</v>
      </c>
      <c r="E33" s="688">
        <v>0.87</v>
      </c>
      <c r="F33" s="660">
        <v>0.97</v>
      </c>
      <c r="G33" s="660">
        <v>1.04</v>
      </c>
      <c r="H33" s="786">
        <v>1.11</v>
      </c>
      <c r="I33" s="169">
        <v>0.07000000000000006</v>
      </c>
      <c r="J33" s="169">
        <v>0.3700000000000001</v>
      </c>
      <c r="K33" s="169"/>
      <c r="L33" s="687"/>
      <c r="M33" s="621"/>
      <c r="N33" s="412"/>
      <c r="O33" s="412"/>
      <c r="P33" s="605"/>
      <c r="Q33" s="622"/>
    </row>
    <row r="34" spans="3:17" s="623" customFormat="1" ht="15">
      <c r="C34" s="689" t="s">
        <v>361</v>
      </c>
      <c r="D34" s="688">
        <v>1.58</v>
      </c>
      <c r="E34" s="688">
        <v>1.83</v>
      </c>
      <c r="F34" s="660">
        <v>2.04</v>
      </c>
      <c r="G34" s="660">
        <v>2.26</v>
      </c>
      <c r="H34" s="786">
        <v>2.34</v>
      </c>
      <c r="I34" s="169">
        <v>0.08000000000000007</v>
      </c>
      <c r="J34" s="169">
        <v>0.7599999999999998</v>
      </c>
      <c r="K34" s="169"/>
      <c r="L34" s="687"/>
      <c r="M34" s="621"/>
      <c r="N34" s="412"/>
      <c r="O34" s="412"/>
      <c r="P34" s="605"/>
      <c r="Q34" s="622"/>
    </row>
    <row r="35" spans="4:17" ht="15">
      <c r="D35" s="606"/>
      <c r="E35" s="606"/>
      <c r="F35" s="611"/>
      <c r="G35" s="611"/>
      <c r="H35" s="9"/>
      <c r="I35" s="9"/>
      <c r="J35" s="9"/>
      <c r="K35" s="9"/>
      <c r="L35" s="625"/>
      <c r="M35" s="625"/>
      <c r="N35" s="626"/>
      <c r="O35" s="605"/>
      <c r="P35" s="605"/>
      <c r="Q35" s="627"/>
    </row>
    <row r="36" spans="4:17" ht="15">
      <c r="D36" s="606"/>
      <c r="E36" s="606"/>
      <c r="F36" s="611"/>
      <c r="G36" s="611"/>
      <c r="H36" s="611"/>
      <c r="L36" s="605"/>
      <c r="M36" s="605"/>
      <c r="N36" s="628"/>
      <c r="O36" s="605"/>
      <c r="P36" s="605"/>
      <c r="Q36" s="629"/>
    </row>
    <row r="37" spans="4:16" ht="15">
      <c r="D37" s="606"/>
      <c r="E37" s="606"/>
      <c r="F37" s="606"/>
      <c r="G37" s="606"/>
      <c r="H37" s="606"/>
      <c r="L37" s="605"/>
      <c r="M37" s="605"/>
      <c r="N37" s="605"/>
      <c r="O37" s="605"/>
      <c r="P37" s="605"/>
    </row>
    <row r="38" spans="3:14" ht="14.25">
      <c r="C38" s="630"/>
      <c r="F38" s="611"/>
      <c r="G38" s="611"/>
      <c r="H38" s="611"/>
      <c r="N38" s="631"/>
    </row>
    <row r="39" spans="3:14" ht="14.25">
      <c r="C39" s="632"/>
      <c r="D39" s="632"/>
      <c r="E39" s="632"/>
      <c r="F39" s="611"/>
      <c r="G39" s="611"/>
      <c r="H39" s="611"/>
      <c r="N39" s="631"/>
    </row>
    <row r="40" spans="6:14" ht="14.25">
      <c r="F40" s="611"/>
      <c r="G40" s="611"/>
      <c r="H40" s="611"/>
      <c r="N40" s="631"/>
    </row>
    <row r="41" spans="6:14" ht="14.25">
      <c r="F41" s="611"/>
      <c r="G41" s="611"/>
      <c r="H41" s="611"/>
      <c r="N41" s="631"/>
    </row>
    <row r="42" spans="6:8" ht="14.25">
      <c r="F42" s="611"/>
      <c r="G42" s="611"/>
      <c r="H42" s="611"/>
    </row>
    <row r="43" spans="6:8" ht="14.25">
      <c r="F43" s="611"/>
      <c r="G43" s="611"/>
      <c r="H43" s="611"/>
    </row>
    <row r="44" spans="6:8" ht="14.25">
      <c r="F44" s="633"/>
      <c r="G44" s="633"/>
      <c r="H44" s="633"/>
    </row>
    <row r="45" spans="6:8" ht="14.25">
      <c r="F45" s="633"/>
      <c r="G45" s="633"/>
      <c r="H45" s="633"/>
    </row>
    <row r="46" spans="6:8" ht="14.25">
      <c r="F46" s="633"/>
      <c r="G46" s="633"/>
      <c r="H46" s="633"/>
    </row>
    <row r="47" spans="6:8" ht="14.25">
      <c r="F47" s="633"/>
      <c r="G47" s="633"/>
      <c r="H47" s="633"/>
    </row>
    <row r="48" spans="6:8" ht="14.25">
      <c r="F48" s="633"/>
      <c r="G48" s="633"/>
      <c r="H48" s="633"/>
    </row>
    <row r="49" spans="6:8" ht="14.25">
      <c r="F49" s="633"/>
      <c r="G49" s="633"/>
      <c r="H49" s="633"/>
    </row>
    <row r="50" spans="6:8" ht="14.25">
      <c r="F50" s="633"/>
      <c r="G50" s="633"/>
      <c r="H50" s="633"/>
    </row>
    <row r="51" spans="6:8" ht="14.25">
      <c r="F51" s="633"/>
      <c r="G51" s="633"/>
      <c r="H51" s="633"/>
    </row>
    <row r="52" spans="6:8" ht="14.25">
      <c r="F52" s="633"/>
      <c r="G52" s="633"/>
      <c r="H52" s="633"/>
    </row>
    <row r="53" spans="6:8" ht="14.25">
      <c r="F53" s="633"/>
      <c r="G53" s="633"/>
      <c r="H53" s="633"/>
    </row>
    <row r="54" spans="6:8" ht="14.25">
      <c r="F54" s="633"/>
      <c r="G54" s="633"/>
      <c r="H54" s="633"/>
    </row>
    <row r="55" spans="6:8" ht="14.25">
      <c r="F55" s="633"/>
      <c r="G55" s="633"/>
      <c r="H55" s="633"/>
    </row>
    <row r="56" spans="6:8" ht="14.25">
      <c r="F56" s="633"/>
      <c r="G56" s="633"/>
      <c r="H56" s="633"/>
    </row>
    <row r="57" spans="6:8" ht="14.25">
      <c r="F57" s="633"/>
      <c r="G57" s="633"/>
      <c r="H57" s="633"/>
    </row>
    <row r="58" spans="6:8" ht="14.25">
      <c r="F58" s="633"/>
      <c r="G58" s="633"/>
      <c r="H58" s="633"/>
    </row>
    <row r="59" spans="6:8" ht="14.25">
      <c r="F59" s="633"/>
      <c r="G59" s="633"/>
      <c r="H59" s="633"/>
    </row>
    <row r="60" spans="6:8" ht="14.25">
      <c r="F60" s="633"/>
      <c r="G60" s="633"/>
      <c r="H60" s="633"/>
    </row>
    <row r="61" spans="6:8" ht="14.25">
      <c r="F61" s="633"/>
      <c r="G61" s="633"/>
      <c r="H61" s="633"/>
    </row>
    <row r="62" spans="6:8" ht="14.25">
      <c r="F62" s="633"/>
      <c r="G62" s="633"/>
      <c r="H62" s="633"/>
    </row>
    <row r="63" spans="6:8" ht="14.25">
      <c r="F63" s="633"/>
      <c r="G63" s="633"/>
      <c r="H63" s="633"/>
    </row>
    <row r="64" spans="6:8" ht="14.25">
      <c r="F64" s="633"/>
      <c r="G64" s="633"/>
      <c r="H64" s="633"/>
    </row>
    <row r="65" spans="6:8" ht="14.25">
      <c r="F65" s="633"/>
      <c r="G65" s="633"/>
      <c r="H65" s="633"/>
    </row>
    <row r="66" spans="6:8" ht="14.25">
      <c r="F66" s="633"/>
      <c r="G66" s="633"/>
      <c r="H66" s="633"/>
    </row>
    <row r="67" spans="6:8" ht="14.25">
      <c r="F67" s="633"/>
      <c r="G67" s="633"/>
      <c r="H67" s="633"/>
    </row>
    <row r="68" spans="6:8" ht="14.25">
      <c r="F68" s="633"/>
      <c r="G68" s="633"/>
      <c r="H68" s="633"/>
    </row>
    <row r="69" spans="6:8" ht="14.25">
      <c r="F69" s="633"/>
      <c r="G69" s="633"/>
      <c r="H69" s="633"/>
    </row>
    <row r="70" spans="6:8" ht="14.25">
      <c r="F70" s="633"/>
      <c r="G70" s="633"/>
      <c r="H70" s="633"/>
    </row>
    <row r="71" spans="6:8" ht="14.25">
      <c r="F71" s="633"/>
      <c r="G71" s="633"/>
      <c r="H71" s="633"/>
    </row>
    <row r="72" spans="6:8" ht="14.25">
      <c r="F72" s="633"/>
      <c r="G72" s="633"/>
      <c r="H72" s="633"/>
    </row>
    <row r="73" spans="6:8" ht="14.25">
      <c r="F73" s="633"/>
      <c r="G73" s="633"/>
      <c r="H73" s="633"/>
    </row>
    <row r="74" spans="6:8" ht="14.25">
      <c r="F74" s="633"/>
      <c r="G74" s="633"/>
      <c r="H74" s="633"/>
    </row>
    <row r="75" spans="6:8" ht="14.25">
      <c r="F75" s="633"/>
      <c r="G75" s="633"/>
      <c r="H75" s="633"/>
    </row>
    <row r="76" spans="6:8" ht="14.25">
      <c r="F76" s="633"/>
      <c r="G76" s="633"/>
      <c r="H76" s="633"/>
    </row>
    <row r="77" spans="6:8" ht="14.25">
      <c r="F77" s="633"/>
      <c r="G77" s="633"/>
      <c r="H77" s="633"/>
    </row>
    <row r="78" spans="6:8" ht="14.25">
      <c r="F78" s="633"/>
      <c r="G78" s="633"/>
      <c r="H78" s="633"/>
    </row>
    <row r="79" spans="6:8" ht="14.25">
      <c r="F79" s="633"/>
      <c r="G79" s="633"/>
      <c r="H79" s="633"/>
    </row>
    <row r="80" spans="6:8" ht="14.25">
      <c r="F80" s="633"/>
      <c r="G80" s="633"/>
      <c r="H80" s="633"/>
    </row>
    <row r="81" spans="6:8" ht="14.25">
      <c r="F81" s="633"/>
      <c r="G81" s="633"/>
      <c r="H81" s="633"/>
    </row>
    <row r="82" spans="6:8" ht="14.25">
      <c r="F82" s="633"/>
      <c r="G82" s="633"/>
      <c r="H82" s="633"/>
    </row>
    <row r="83" spans="6:8" ht="14.25">
      <c r="F83" s="633"/>
      <c r="G83" s="633"/>
      <c r="H83" s="633"/>
    </row>
    <row r="84" spans="6:8" ht="14.25">
      <c r="F84" s="633"/>
      <c r="G84" s="633"/>
      <c r="H84" s="633"/>
    </row>
    <row r="85" spans="6:8" ht="14.25">
      <c r="F85" s="633"/>
      <c r="G85" s="633"/>
      <c r="H85" s="633"/>
    </row>
    <row r="86" spans="6:8" ht="14.25">
      <c r="F86" s="633"/>
      <c r="G86" s="633"/>
      <c r="H86" s="633"/>
    </row>
    <row r="87" spans="6:8" ht="14.25">
      <c r="F87" s="633"/>
      <c r="G87" s="633"/>
      <c r="H87" s="633"/>
    </row>
    <row r="88" spans="6:8" ht="14.25">
      <c r="F88" s="633"/>
      <c r="G88" s="633"/>
      <c r="H88" s="633"/>
    </row>
    <row r="89" spans="6:8" ht="14.25">
      <c r="F89" s="633"/>
      <c r="G89" s="633"/>
      <c r="H89" s="633"/>
    </row>
    <row r="90" spans="6:8" ht="14.25">
      <c r="F90" s="633"/>
      <c r="G90" s="633"/>
      <c r="H90" s="633"/>
    </row>
    <row r="91" spans="6:8" ht="14.25">
      <c r="F91" s="633"/>
      <c r="G91" s="633"/>
      <c r="H91" s="633"/>
    </row>
    <row r="92" spans="6:8" ht="14.25">
      <c r="F92" s="633"/>
      <c r="G92" s="633"/>
      <c r="H92" s="633"/>
    </row>
    <row r="93" spans="6:8" ht="14.25">
      <c r="F93" s="633"/>
      <c r="G93" s="633"/>
      <c r="H93" s="633"/>
    </row>
    <row r="94" spans="6:8" ht="14.25">
      <c r="F94" s="633"/>
      <c r="G94" s="633"/>
      <c r="H94" s="633"/>
    </row>
    <row r="95" spans="6:8" ht="14.25">
      <c r="F95" s="633"/>
      <c r="G95" s="633"/>
      <c r="H95" s="633"/>
    </row>
    <row r="96" spans="6:8" ht="14.25">
      <c r="F96" s="633"/>
      <c r="G96" s="633"/>
      <c r="H96" s="633"/>
    </row>
    <row r="97" spans="6:8" ht="14.25">
      <c r="F97" s="633"/>
      <c r="G97" s="633"/>
      <c r="H97" s="633"/>
    </row>
    <row r="98" spans="6:8" ht="14.25">
      <c r="F98" s="633"/>
      <c r="G98" s="633"/>
      <c r="H98" s="633"/>
    </row>
    <row r="99" spans="6:8" ht="14.25">
      <c r="F99" s="633"/>
      <c r="G99" s="633"/>
      <c r="H99" s="633"/>
    </row>
    <row r="100" spans="6:8" ht="14.25">
      <c r="F100" s="633"/>
      <c r="G100" s="633"/>
      <c r="H100" s="633"/>
    </row>
    <row r="101" spans="6:8" ht="14.25">
      <c r="F101" s="633"/>
      <c r="G101" s="633"/>
      <c r="H101" s="633"/>
    </row>
    <row r="102" spans="6:8" ht="14.25">
      <c r="F102" s="633"/>
      <c r="G102" s="633"/>
      <c r="H102" s="633"/>
    </row>
    <row r="103" spans="6:8" ht="14.25">
      <c r="F103" s="633"/>
      <c r="G103" s="633"/>
      <c r="H103" s="633"/>
    </row>
    <row r="104" spans="6:8" ht="14.25">
      <c r="F104" s="633"/>
      <c r="G104" s="633"/>
      <c r="H104" s="633"/>
    </row>
    <row r="105" spans="6:8" ht="14.25">
      <c r="F105" s="633"/>
      <c r="G105" s="633"/>
      <c r="H105" s="633"/>
    </row>
    <row r="106" spans="6:8" ht="14.25">
      <c r="F106" s="633"/>
      <c r="G106" s="633"/>
      <c r="H106" s="633"/>
    </row>
    <row r="107" spans="6:8" ht="14.25">
      <c r="F107" s="633"/>
      <c r="G107" s="633"/>
      <c r="H107" s="633"/>
    </row>
    <row r="108" spans="6:8" ht="14.25">
      <c r="F108" s="633"/>
      <c r="G108" s="633"/>
      <c r="H108" s="633"/>
    </row>
    <row r="109" spans="6:8" ht="14.25">
      <c r="F109" s="633"/>
      <c r="G109" s="633"/>
      <c r="H109" s="633"/>
    </row>
    <row r="110" spans="6:8" ht="14.25">
      <c r="F110" s="633"/>
      <c r="G110" s="633"/>
      <c r="H110" s="633"/>
    </row>
    <row r="111" spans="6:8" ht="14.25">
      <c r="F111" s="633"/>
      <c r="G111" s="633"/>
      <c r="H111" s="633"/>
    </row>
    <row r="112" spans="6:8" ht="14.25">
      <c r="F112" s="633"/>
      <c r="G112" s="633"/>
      <c r="H112" s="633"/>
    </row>
    <row r="113" spans="6:8" ht="14.25">
      <c r="F113" s="633"/>
      <c r="G113" s="633"/>
      <c r="H113" s="633"/>
    </row>
    <row r="114" spans="6:8" ht="14.25">
      <c r="F114" s="633"/>
      <c r="G114" s="633"/>
      <c r="H114" s="633"/>
    </row>
    <row r="115" spans="6:8" ht="14.25">
      <c r="F115" s="633"/>
      <c r="G115" s="633"/>
      <c r="H115" s="633"/>
    </row>
    <row r="116" spans="6:8" ht="14.25">
      <c r="F116" s="633"/>
      <c r="G116" s="633"/>
      <c r="H116" s="633"/>
    </row>
    <row r="117" spans="6:8" ht="14.25">
      <c r="F117" s="633"/>
      <c r="G117" s="633"/>
      <c r="H117" s="633"/>
    </row>
    <row r="118" spans="6:8" ht="14.25">
      <c r="F118" s="633"/>
      <c r="G118" s="633"/>
      <c r="H118" s="633"/>
    </row>
    <row r="119" spans="6:8" ht="14.25">
      <c r="F119" s="633"/>
      <c r="G119" s="633"/>
      <c r="H119" s="633"/>
    </row>
    <row r="120" spans="6:8" ht="14.25">
      <c r="F120" s="633"/>
      <c r="G120" s="633"/>
      <c r="H120" s="633"/>
    </row>
    <row r="121" spans="6:8" ht="14.25">
      <c r="F121" s="633"/>
      <c r="G121" s="633"/>
      <c r="H121" s="633"/>
    </row>
    <row r="122" spans="6:8" ht="14.25">
      <c r="F122" s="633"/>
      <c r="G122" s="633"/>
      <c r="H122" s="633"/>
    </row>
    <row r="123" spans="6:8" ht="14.25">
      <c r="F123" s="633"/>
      <c r="G123" s="633"/>
      <c r="H123" s="633"/>
    </row>
    <row r="124" spans="6:8" ht="14.25">
      <c r="F124" s="633"/>
      <c r="G124" s="633"/>
      <c r="H124" s="633"/>
    </row>
    <row r="125" spans="6:8" ht="14.25">
      <c r="F125" s="633"/>
      <c r="G125" s="633"/>
      <c r="H125" s="633"/>
    </row>
    <row r="126" spans="6:8" ht="14.25">
      <c r="F126" s="633"/>
      <c r="G126" s="633"/>
      <c r="H126" s="633"/>
    </row>
    <row r="127" spans="6:8" ht="14.25">
      <c r="F127" s="633"/>
      <c r="G127" s="633"/>
      <c r="H127" s="633"/>
    </row>
    <row r="128" spans="6:8" ht="14.25">
      <c r="F128" s="633"/>
      <c r="G128" s="633"/>
      <c r="H128" s="633"/>
    </row>
    <row r="129" spans="6:8" ht="14.25">
      <c r="F129" s="633"/>
      <c r="G129" s="633"/>
      <c r="H129" s="633"/>
    </row>
    <row r="130" spans="6:8" ht="14.25">
      <c r="F130" s="633"/>
      <c r="G130" s="633"/>
      <c r="H130" s="633"/>
    </row>
    <row r="131" spans="6:8" ht="14.25">
      <c r="F131" s="633"/>
      <c r="G131" s="633"/>
      <c r="H131" s="633"/>
    </row>
    <row r="132" spans="6:8" ht="14.25">
      <c r="F132" s="633"/>
      <c r="G132" s="633"/>
      <c r="H132" s="633"/>
    </row>
    <row r="133" spans="6:8" ht="14.25">
      <c r="F133" s="633"/>
      <c r="G133" s="633"/>
      <c r="H133" s="633"/>
    </row>
    <row r="134" spans="6:8" ht="14.25">
      <c r="F134" s="633"/>
      <c r="G134" s="633"/>
      <c r="H134" s="633"/>
    </row>
    <row r="135" spans="6:8" ht="14.25">
      <c r="F135" s="633"/>
      <c r="G135" s="633"/>
      <c r="H135" s="633"/>
    </row>
    <row r="136" spans="6:8" ht="14.25">
      <c r="F136" s="633"/>
      <c r="G136" s="633"/>
      <c r="H136" s="633"/>
    </row>
    <row r="137" spans="6:8" ht="14.25">
      <c r="F137" s="633"/>
      <c r="G137" s="633"/>
      <c r="H137" s="633"/>
    </row>
    <row r="138" spans="6:8" ht="14.25">
      <c r="F138" s="633"/>
      <c r="G138" s="633"/>
      <c r="H138" s="633"/>
    </row>
    <row r="139" spans="6:8" ht="14.25">
      <c r="F139" s="633"/>
      <c r="G139" s="633"/>
      <c r="H139" s="633"/>
    </row>
    <row r="140" spans="6:8" ht="14.25">
      <c r="F140" s="633"/>
      <c r="G140" s="633"/>
      <c r="H140" s="633"/>
    </row>
    <row r="141" spans="6:8" ht="14.25">
      <c r="F141" s="633"/>
      <c r="G141" s="633"/>
      <c r="H141" s="633"/>
    </row>
    <row r="142" spans="6:8" ht="14.25">
      <c r="F142" s="633"/>
      <c r="G142" s="633"/>
      <c r="H142" s="633"/>
    </row>
    <row r="143" spans="6:8" ht="14.25">
      <c r="F143" s="633"/>
      <c r="G143" s="633"/>
      <c r="H143" s="633"/>
    </row>
    <row r="144" spans="6:8" ht="14.25">
      <c r="F144" s="634"/>
      <c r="G144" s="634"/>
      <c r="H144" s="634"/>
    </row>
    <row r="145" spans="6:8" ht="14.25">
      <c r="F145" s="634"/>
      <c r="G145" s="634"/>
      <c r="H145" s="634"/>
    </row>
    <row r="146" spans="6:8" ht="14.25">
      <c r="F146" s="634"/>
      <c r="G146" s="634"/>
      <c r="H146" s="634"/>
    </row>
    <row r="147" spans="6:8" ht="14.25">
      <c r="F147" s="634"/>
      <c r="G147" s="634"/>
      <c r="H147" s="634"/>
    </row>
    <row r="148" spans="6:8" ht="14.25">
      <c r="F148" s="634"/>
      <c r="G148" s="634"/>
      <c r="H148" s="634"/>
    </row>
    <row r="149" spans="6:8" ht="14.25">
      <c r="F149" s="635"/>
      <c r="G149" s="635"/>
      <c r="H149" s="635"/>
    </row>
    <row r="150" spans="6:8" ht="14.25">
      <c r="F150" s="635"/>
      <c r="G150" s="635"/>
      <c r="H150" s="635"/>
    </row>
    <row r="151" spans="6:8" ht="14.25">
      <c r="F151" s="635"/>
      <c r="G151" s="635"/>
      <c r="H151" s="635"/>
    </row>
    <row r="152" spans="6:8" ht="14.25">
      <c r="F152" s="635"/>
      <c r="G152" s="635"/>
      <c r="H152" s="635"/>
    </row>
    <row r="153" spans="6:8" ht="14.25">
      <c r="F153" s="635"/>
      <c r="G153" s="635"/>
      <c r="H153" s="635"/>
    </row>
    <row r="154" spans="6:8" ht="14.25">
      <c r="F154" s="635"/>
      <c r="G154" s="635"/>
      <c r="H154" s="635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46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2" sqref="D2"/>
    </sheetView>
  </sheetViews>
  <sheetFormatPr defaultColWidth="9.140625" defaultRowHeight="12.75"/>
  <cols>
    <col min="1" max="1" width="2.8515625" style="747" customWidth="1"/>
    <col min="2" max="2" width="4.140625" style="747" customWidth="1"/>
    <col min="3" max="3" width="39.28125" style="769" customWidth="1"/>
    <col min="4" max="4" width="9.140625" style="749" customWidth="1"/>
    <col min="5" max="7" width="8.8515625" style="749" customWidth="1"/>
    <col min="8" max="8" width="9.421875" style="750" customWidth="1"/>
    <col min="9" max="9" width="8.28125" style="749" customWidth="1"/>
    <col min="10" max="10" width="9.28125" style="749" customWidth="1"/>
    <col min="11" max="11" width="8.8515625" style="749" customWidth="1"/>
    <col min="12" max="12" width="9.28125" style="747" bestFit="1" customWidth="1"/>
    <col min="13" max="16384" width="9.140625" style="747" customWidth="1"/>
  </cols>
  <sheetData>
    <row r="1" spans="1:11" s="731" customFormat="1" ht="20.25">
      <c r="A1" s="730" t="s">
        <v>20</v>
      </c>
      <c r="D1" s="732"/>
      <c r="E1" s="732"/>
      <c r="F1" s="732"/>
      <c r="G1" s="732"/>
      <c r="H1" s="732"/>
      <c r="I1" s="732"/>
      <c r="J1" s="732"/>
      <c r="K1" s="732"/>
    </row>
    <row r="2" spans="1:11" s="734" customFormat="1" ht="51.75" customHeight="1">
      <c r="A2" s="895" t="s">
        <v>52</v>
      </c>
      <c r="B2" s="895"/>
      <c r="C2" s="895"/>
      <c r="D2" s="733" t="s">
        <v>329</v>
      </c>
      <c r="E2" s="733" t="s">
        <v>369</v>
      </c>
      <c r="F2" s="733" t="s">
        <v>392</v>
      </c>
      <c r="G2" s="733" t="s">
        <v>403</v>
      </c>
      <c r="H2" s="138" t="s">
        <v>406</v>
      </c>
      <c r="I2" s="138" t="s">
        <v>407</v>
      </c>
      <c r="J2" s="138" t="s">
        <v>408</v>
      </c>
      <c r="K2" s="665"/>
    </row>
    <row r="3" spans="1:11" s="736" customFormat="1" ht="8.25" customHeight="1">
      <c r="A3" s="735"/>
      <c r="D3" s="737"/>
      <c r="E3" s="737"/>
      <c r="F3" s="737"/>
      <c r="G3" s="737"/>
      <c r="H3" s="738"/>
      <c r="I3" s="737"/>
      <c r="J3" s="737"/>
      <c r="K3" s="737"/>
    </row>
    <row r="4" spans="1:13" s="736" customFormat="1" ht="15">
      <c r="A4" s="739" t="s">
        <v>341</v>
      </c>
      <c r="D4" s="740"/>
      <c r="E4" s="740"/>
      <c r="F4" s="740"/>
      <c r="G4" s="740"/>
      <c r="H4" s="738"/>
      <c r="I4" s="741"/>
      <c r="J4" s="741"/>
      <c r="K4" s="737"/>
      <c r="L4" s="742"/>
      <c r="M4" s="742"/>
    </row>
    <row r="5" spans="1:13" s="736" customFormat="1" ht="15">
      <c r="A5" s="743" t="s">
        <v>20</v>
      </c>
      <c r="D5" s="737">
        <v>1232</v>
      </c>
      <c r="E5" s="737">
        <v>979</v>
      </c>
      <c r="F5" s="737">
        <v>1102</v>
      </c>
      <c r="G5" s="737">
        <v>915</v>
      </c>
      <c r="H5" s="61">
        <v>1241</v>
      </c>
      <c r="I5" s="50">
        <v>35.62841530054646</v>
      </c>
      <c r="J5" s="50">
        <v>0.7305194805194759</v>
      </c>
      <c r="K5" s="7"/>
      <c r="L5" s="744"/>
      <c r="M5" s="745"/>
    </row>
    <row r="6" spans="2:13" s="736" customFormat="1" ht="15">
      <c r="B6" s="743"/>
      <c r="D6" s="737"/>
      <c r="E6" s="737"/>
      <c r="F6" s="737"/>
      <c r="G6" s="737"/>
      <c r="H6" s="61"/>
      <c r="I6" s="50"/>
      <c r="J6" s="50"/>
      <c r="K6" s="7"/>
      <c r="L6" s="742"/>
      <c r="M6" s="742"/>
    </row>
    <row r="7" spans="3:15" ht="14.25">
      <c r="C7" s="748" t="s">
        <v>236</v>
      </c>
      <c r="D7" s="749">
        <v>49</v>
      </c>
      <c r="E7" s="749">
        <v>38</v>
      </c>
      <c r="F7" s="749">
        <v>36</v>
      </c>
      <c r="G7" s="749">
        <v>31</v>
      </c>
      <c r="H7" s="59">
        <v>29</v>
      </c>
      <c r="I7" s="69">
        <v>-6.451612903225811</v>
      </c>
      <c r="J7" s="69">
        <v>-40.816326530612244</v>
      </c>
      <c r="K7" s="58"/>
      <c r="L7" s="751"/>
      <c r="M7" s="752"/>
      <c r="N7" s="752"/>
      <c r="O7" s="752"/>
    </row>
    <row r="8" spans="3:15" ht="14.25">
      <c r="C8" s="748" t="s">
        <v>266</v>
      </c>
      <c r="D8" s="749">
        <v>38</v>
      </c>
      <c r="E8" s="749">
        <v>39</v>
      </c>
      <c r="F8" s="749">
        <v>22</v>
      </c>
      <c r="G8" s="749">
        <v>29</v>
      </c>
      <c r="H8" s="59">
        <v>22</v>
      </c>
      <c r="I8" s="69">
        <v>-24.13793103448276</v>
      </c>
      <c r="J8" s="69">
        <v>-42.10526315789473</v>
      </c>
      <c r="K8" s="58"/>
      <c r="L8" s="751"/>
      <c r="M8" s="752"/>
      <c r="N8" s="752"/>
      <c r="O8" s="752"/>
    </row>
    <row r="9" spans="3:15" ht="16.5">
      <c r="C9" s="62" t="s">
        <v>417</v>
      </c>
      <c r="D9" s="749">
        <v>178</v>
      </c>
      <c r="E9" s="749">
        <v>178</v>
      </c>
      <c r="F9" s="749">
        <v>178</v>
      </c>
      <c r="G9" s="749">
        <v>186</v>
      </c>
      <c r="H9" s="59">
        <v>188</v>
      </c>
      <c r="I9" s="69">
        <v>1.0752688172043001</v>
      </c>
      <c r="J9" s="69">
        <v>5.617977528089879</v>
      </c>
      <c r="K9" s="58"/>
      <c r="L9" s="751"/>
      <c r="M9" s="752"/>
      <c r="N9" s="752"/>
      <c r="O9" s="752"/>
    </row>
    <row r="10" spans="3:15" ht="14.25">
      <c r="C10" s="748" t="s">
        <v>247</v>
      </c>
      <c r="D10" s="749">
        <v>99</v>
      </c>
      <c r="E10" s="749">
        <v>91</v>
      </c>
      <c r="F10" s="749">
        <v>110</v>
      </c>
      <c r="G10" s="749">
        <v>90</v>
      </c>
      <c r="H10" s="59">
        <v>108</v>
      </c>
      <c r="I10" s="69">
        <v>19.999999999999996</v>
      </c>
      <c r="J10" s="69">
        <v>9.090909090909083</v>
      </c>
      <c r="K10" s="58"/>
      <c r="L10" s="751"/>
      <c r="M10" s="752"/>
      <c r="N10" s="752"/>
      <c r="O10" s="752"/>
    </row>
    <row r="11" spans="3:15" ht="15.75" customHeight="1">
      <c r="C11" s="748" t="s">
        <v>238</v>
      </c>
      <c r="D11" s="749">
        <v>156</v>
      </c>
      <c r="E11" s="749">
        <v>171</v>
      </c>
      <c r="F11" s="749">
        <v>185</v>
      </c>
      <c r="G11" s="749">
        <v>202</v>
      </c>
      <c r="H11" s="59">
        <v>189</v>
      </c>
      <c r="I11" s="69">
        <v>-6.435643564356431</v>
      </c>
      <c r="J11" s="69">
        <v>21.153846153846146</v>
      </c>
      <c r="K11" s="58"/>
      <c r="L11" s="751"/>
      <c r="M11" s="752"/>
      <c r="N11" s="752"/>
      <c r="O11" s="752"/>
    </row>
    <row r="12" spans="3:15" ht="14.25">
      <c r="C12" s="748" t="s">
        <v>311</v>
      </c>
      <c r="D12" s="749">
        <v>331</v>
      </c>
      <c r="E12" s="749">
        <v>300</v>
      </c>
      <c r="F12" s="749">
        <v>292</v>
      </c>
      <c r="G12" s="749">
        <v>218</v>
      </c>
      <c r="H12" s="59">
        <v>315</v>
      </c>
      <c r="I12" s="69">
        <v>44.49541284403671</v>
      </c>
      <c r="J12" s="69">
        <v>-4.8338368580060465</v>
      </c>
      <c r="K12" s="58"/>
      <c r="L12" s="751"/>
      <c r="M12" s="752"/>
      <c r="N12" s="752"/>
      <c r="O12" s="752"/>
    </row>
    <row r="13" spans="2:15" ht="15">
      <c r="B13" s="743" t="s">
        <v>188</v>
      </c>
      <c r="C13" s="748"/>
      <c r="D13" s="737">
        <v>851</v>
      </c>
      <c r="E13" s="737">
        <v>817</v>
      </c>
      <c r="F13" s="737">
        <v>823</v>
      </c>
      <c r="G13" s="737">
        <v>756</v>
      </c>
      <c r="H13" s="61">
        <v>851</v>
      </c>
      <c r="I13" s="50">
        <v>12.56613756613756</v>
      </c>
      <c r="J13" s="50">
        <v>0</v>
      </c>
      <c r="K13" s="7"/>
      <c r="L13" s="751"/>
      <c r="M13" s="752"/>
      <c r="N13" s="752"/>
      <c r="O13" s="752"/>
    </row>
    <row r="14" spans="2:15" ht="14.25">
      <c r="B14" s="753" t="s">
        <v>189</v>
      </c>
      <c r="C14" s="748"/>
      <c r="D14" s="749">
        <v>107</v>
      </c>
      <c r="E14" s="749">
        <v>111</v>
      </c>
      <c r="F14" s="749">
        <v>128</v>
      </c>
      <c r="G14" s="749">
        <v>121</v>
      </c>
      <c r="H14" s="59">
        <v>121</v>
      </c>
      <c r="I14" s="69">
        <v>0</v>
      </c>
      <c r="J14" s="69">
        <v>13.08411214953271</v>
      </c>
      <c r="K14" s="58"/>
      <c r="L14" s="751"/>
      <c r="M14" s="752"/>
      <c r="N14" s="752"/>
      <c r="O14" s="752"/>
    </row>
    <row r="15" spans="2:15" s="736" customFormat="1" ht="15">
      <c r="B15" s="736" t="s">
        <v>62</v>
      </c>
      <c r="C15" s="754"/>
      <c r="D15" s="737">
        <v>744</v>
      </c>
      <c r="E15" s="737">
        <v>706</v>
      </c>
      <c r="F15" s="737">
        <v>695</v>
      </c>
      <c r="G15" s="737">
        <v>635</v>
      </c>
      <c r="H15" s="61">
        <v>730</v>
      </c>
      <c r="I15" s="50">
        <v>14.960629921259837</v>
      </c>
      <c r="J15" s="50">
        <v>-1.8817204301075252</v>
      </c>
      <c r="K15" s="7"/>
      <c r="L15" s="751"/>
      <c r="M15" s="752"/>
      <c r="N15" s="752"/>
      <c r="O15" s="752"/>
    </row>
    <row r="16" spans="3:11" ht="14.25">
      <c r="C16" s="748"/>
      <c r="H16" s="202"/>
      <c r="I16" s="69"/>
      <c r="J16" s="69"/>
      <c r="K16" s="58"/>
    </row>
    <row r="17" spans="2:12" s="736" customFormat="1" ht="15">
      <c r="B17" s="743" t="s">
        <v>172</v>
      </c>
      <c r="D17" s="737">
        <v>368</v>
      </c>
      <c r="E17" s="737">
        <v>227</v>
      </c>
      <c r="F17" s="737">
        <v>354</v>
      </c>
      <c r="G17" s="737">
        <v>229</v>
      </c>
      <c r="H17" s="61">
        <v>443</v>
      </c>
      <c r="I17" s="50">
        <v>93.44978165938865</v>
      </c>
      <c r="J17" s="50">
        <v>20.380434782608692</v>
      </c>
      <c r="K17" s="7"/>
      <c r="L17" s="8"/>
    </row>
    <row r="18" spans="2:12" ht="15">
      <c r="B18" s="743"/>
      <c r="C18" s="748" t="s">
        <v>172</v>
      </c>
      <c r="D18" s="749">
        <v>368</v>
      </c>
      <c r="E18" s="749">
        <v>227</v>
      </c>
      <c r="F18" s="749">
        <v>354</v>
      </c>
      <c r="G18" s="749">
        <v>229</v>
      </c>
      <c r="H18" s="59">
        <v>443</v>
      </c>
      <c r="I18" s="69">
        <v>93.44978165938865</v>
      </c>
      <c r="J18" s="69">
        <v>20.380434782608692</v>
      </c>
      <c r="K18" s="58"/>
      <c r="L18" s="690"/>
    </row>
    <row r="19" spans="2:12" s="736" customFormat="1" ht="14.25" customHeight="1">
      <c r="B19" s="14" t="s">
        <v>21</v>
      </c>
      <c r="D19" s="737">
        <v>120</v>
      </c>
      <c r="E19" s="737">
        <v>46</v>
      </c>
      <c r="F19" s="737">
        <v>53</v>
      </c>
      <c r="G19" s="737">
        <v>51</v>
      </c>
      <c r="H19" s="61">
        <v>68</v>
      </c>
      <c r="I19" s="50">
        <v>33.33333333333333</v>
      </c>
      <c r="J19" s="50">
        <v>-43.333333333333336</v>
      </c>
      <c r="K19" s="7"/>
      <c r="L19" s="8"/>
    </row>
    <row r="20" spans="3:12" ht="32.25" customHeight="1">
      <c r="C20" s="62" t="s">
        <v>213</v>
      </c>
      <c r="D20" s="749">
        <v>22</v>
      </c>
      <c r="E20" s="749">
        <v>30</v>
      </c>
      <c r="F20" s="749">
        <v>48</v>
      </c>
      <c r="G20" s="749">
        <v>31</v>
      </c>
      <c r="H20" s="59">
        <v>53</v>
      </c>
      <c r="I20" s="69">
        <v>70.96774193548387</v>
      </c>
      <c r="J20" s="69" t="s">
        <v>437</v>
      </c>
      <c r="K20" s="58"/>
      <c r="L20" s="690"/>
    </row>
    <row r="21" spans="3:12" ht="14.25">
      <c r="C21" s="748" t="s">
        <v>24</v>
      </c>
      <c r="D21" s="746">
        <v>86</v>
      </c>
      <c r="E21" s="746">
        <v>0</v>
      </c>
      <c r="F21" s="746">
        <v>0</v>
      </c>
      <c r="G21" s="746">
        <v>5</v>
      </c>
      <c r="H21" s="788">
        <v>0</v>
      </c>
      <c r="I21" s="69">
        <v>-100</v>
      </c>
      <c r="J21" s="69">
        <v>-100</v>
      </c>
      <c r="K21" s="58"/>
      <c r="L21" s="690"/>
    </row>
    <row r="22" spans="3:12" ht="43.5" customHeight="1">
      <c r="C22" s="748" t="s">
        <v>285</v>
      </c>
      <c r="D22" s="749">
        <v>12</v>
      </c>
      <c r="E22" s="749">
        <v>16</v>
      </c>
      <c r="F22" s="746">
        <v>5</v>
      </c>
      <c r="G22" s="749">
        <v>15</v>
      </c>
      <c r="H22" s="59">
        <v>15</v>
      </c>
      <c r="I22" s="69">
        <v>0</v>
      </c>
      <c r="J22" s="69">
        <v>25</v>
      </c>
      <c r="K22" s="58"/>
      <c r="L22" s="690"/>
    </row>
    <row r="23" spans="3:9" ht="14.25">
      <c r="C23" s="747"/>
      <c r="I23" s="757"/>
    </row>
    <row r="24" spans="3:9" ht="14.25">
      <c r="C24" s="747"/>
      <c r="D24" s="755"/>
      <c r="E24" s="755"/>
      <c r="F24" s="755"/>
      <c r="G24" s="755"/>
      <c r="I24" s="757"/>
    </row>
    <row r="25" spans="2:11" ht="28.5" customHeight="1">
      <c r="B25" s="758" t="s">
        <v>248</v>
      </c>
      <c r="C25" s="896" t="s">
        <v>416</v>
      </c>
      <c r="D25" s="896"/>
      <c r="E25" s="896"/>
      <c r="F25" s="896"/>
      <c r="G25" s="896"/>
      <c r="H25" s="896"/>
      <c r="I25" s="896"/>
      <c r="J25" s="896"/>
      <c r="K25" s="896"/>
    </row>
    <row r="26" spans="2:11" ht="14.25">
      <c r="B26" s="760"/>
      <c r="C26" s="758"/>
      <c r="D26" s="759"/>
      <c r="E26" s="759"/>
      <c r="F26" s="759"/>
      <c r="G26" s="759"/>
      <c r="H26" s="761"/>
      <c r="I26" s="762"/>
      <c r="J26" s="763"/>
      <c r="K26" s="763"/>
    </row>
    <row r="27" spans="3:11" ht="14.25">
      <c r="C27" s="747"/>
      <c r="H27" s="764"/>
      <c r="I27" s="765"/>
      <c r="J27" s="766"/>
      <c r="K27" s="766"/>
    </row>
    <row r="28" spans="3:11" ht="14.25">
      <c r="C28" s="767"/>
      <c r="H28" s="764"/>
      <c r="I28" s="765"/>
      <c r="J28" s="766"/>
      <c r="K28" s="766"/>
    </row>
    <row r="29" spans="3:11" ht="14.25">
      <c r="C29" s="747"/>
      <c r="H29" s="764"/>
      <c r="I29" s="765"/>
      <c r="J29" s="766"/>
      <c r="K29" s="766"/>
    </row>
    <row r="30" spans="3:11" ht="14.25">
      <c r="C30" s="747"/>
      <c r="H30" s="764"/>
      <c r="I30" s="765"/>
      <c r="J30" s="766"/>
      <c r="K30" s="766"/>
    </row>
    <row r="31" spans="3:11" ht="14.25">
      <c r="C31" s="747"/>
      <c r="H31" s="764"/>
      <c r="I31" s="765"/>
      <c r="J31" s="766"/>
      <c r="K31" s="766"/>
    </row>
    <row r="32" spans="3:11" ht="14.25">
      <c r="C32" s="768"/>
      <c r="H32" s="764"/>
      <c r="I32" s="765"/>
      <c r="J32" s="766"/>
      <c r="K32" s="766"/>
    </row>
    <row r="33" spans="3:11" ht="14.25">
      <c r="C33" s="768"/>
      <c r="H33" s="764"/>
      <c r="I33" s="766"/>
      <c r="J33" s="766"/>
      <c r="K33" s="766"/>
    </row>
    <row r="34" spans="8:11" ht="14.25">
      <c r="H34" s="764"/>
      <c r="I34" s="766"/>
      <c r="J34" s="766"/>
      <c r="K34" s="766"/>
    </row>
    <row r="35" spans="8:11" ht="14.25">
      <c r="H35" s="764"/>
      <c r="I35" s="766"/>
      <c r="J35" s="766"/>
      <c r="K35" s="766"/>
    </row>
    <row r="36" spans="8:11" ht="14.25">
      <c r="H36" s="764"/>
      <c r="I36" s="766"/>
      <c r="J36" s="766"/>
      <c r="K36" s="766"/>
    </row>
    <row r="37" spans="8:11" ht="14.25">
      <c r="H37" s="756"/>
      <c r="I37" s="766"/>
      <c r="J37" s="766"/>
      <c r="K37" s="766"/>
    </row>
    <row r="38" spans="8:11" ht="14.25">
      <c r="H38" s="756"/>
      <c r="I38" s="766"/>
      <c r="J38" s="766"/>
      <c r="K38" s="766"/>
    </row>
    <row r="39" spans="8:11" ht="14.25">
      <c r="H39" s="756"/>
      <c r="I39" s="766"/>
      <c r="J39" s="766"/>
      <c r="K39" s="766"/>
    </row>
    <row r="40" spans="8:11" ht="14.25">
      <c r="H40" s="756"/>
      <c r="I40" s="766"/>
      <c r="J40" s="766"/>
      <c r="K40" s="766"/>
    </row>
    <row r="41" spans="8:11" ht="14.25">
      <c r="H41" s="756"/>
      <c r="I41" s="766"/>
      <c r="J41" s="766"/>
      <c r="K41" s="766"/>
    </row>
    <row r="42" spans="8:11" ht="14.25">
      <c r="H42" s="756"/>
      <c r="I42" s="766"/>
      <c r="J42" s="766"/>
      <c r="K42" s="766"/>
    </row>
    <row r="43" spans="8:11" ht="14.25">
      <c r="H43" s="756"/>
      <c r="I43" s="766"/>
      <c r="J43" s="766"/>
      <c r="K43" s="766"/>
    </row>
    <row r="44" spans="8:11" ht="14.25">
      <c r="H44" s="756"/>
      <c r="I44" s="766"/>
      <c r="J44" s="766"/>
      <c r="K44" s="766"/>
    </row>
    <row r="45" spans="8:11" ht="14.25">
      <c r="H45" s="756"/>
      <c r="I45" s="766"/>
      <c r="J45" s="766"/>
      <c r="K45" s="766"/>
    </row>
    <row r="46" spans="8:11" ht="14.25">
      <c r="H46" s="756"/>
      <c r="I46" s="766"/>
      <c r="J46" s="766"/>
      <c r="K46" s="766"/>
    </row>
    <row r="47" spans="8:11" ht="14.25">
      <c r="H47" s="756"/>
      <c r="I47" s="766"/>
      <c r="J47" s="766"/>
      <c r="K47" s="766"/>
    </row>
    <row r="48" spans="8:11" ht="14.25">
      <c r="H48" s="756"/>
      <c r="I48" s="766"/>
      <c r="J48" s="766"/>
      <c r="K48" s="766"/>
    </row>
    <row r="49" spans="8:11" ht="14.25">
      <c r="H49" s="756"/>
      <c r="I49" s="766"/>
      <c r="J49" s="766"/>
      <c r="K49" s="766"/>
    </row>
    <row r="50" spans="8:11" ht="14.25">
      <c r="H50" s="756"/>
      <c r="I50" s="766"/>
      <c r="J50" s="766"/>
      <c r="K50" s="766"/>
    </row>
    <row r="51" spans="8:11" ht="14.25">
      <c r="H51" s="756"/>
      <c r="I51" s="766"/>
      <c r="J51" s="766"/>
      <c r="K51" s="766"/>
    </row>
    <row r="52" spans="8:11" ht="14.25">
      <c r="H52" s="756"/>
      <c r="I52" s="766"/>
      <c r="J52" s="766"/>
      <c r="K52" s="766"/>
    </row>
    <row r="53" spans="8:11" ht="14.25">
      <c r="H53" s="756"/>
      <c r="I53" s="766"/>
      <c r="J53" s="766"/>
      <c r="K53" s="766"/>
    </row>
    <row r="54" spans="8:11" ht="14.25">
      <c r="H54" s="756"/>
      <c r="I54" s="766"/>
      <c r="J54" s="766"/>
      <c r="K54" s="766"/>
    </row>
    <row r="55" spans="8:11" ht="14.25">
      <c r="H55" s="756"/>
      <c r="I55" s="766"/>
      <c r="J55" s="766"/>
      <c r="K55" s="766"/>
    </row>
    <row r="56" spans="8:11" ht="14.25">
      <c r="H56" s="756"/>
      <c r="I56" s="766"/>
      <c r="J56" s="766"/>
      <c r="K56" s="766"/>
    </row>
    <row r="57" spans="8:11" ht="14.25">
      <c r="H57" s="756"/>
      <c r="I57" s="766"/>
      <c r="J57" s="766"/>
      <c r="K57" s="766"/>
    </row>
    <row r="58" spans="8:11" ht="14.25">
      <c r="H58" s="756"/>
      <c r="I58" s="766"/>
      <c r="J58" s="766"/>
      <c r="K58" s="766"/>
    </row>
    <row r="59" spans="8:11" ht="14.25">
      <c r="H59" s="756"/>
      <c r="I59" s="766"/>
      <c r="J59" s="766"/>
      <c r="K59" s="766"/>
    </row>
    <row r="60" spans="8:11" ht="14.25">
      <c r="H60" s="756"/>
      <c r="I60" s="766"/>
      <c r="J60" s="766"/>
      <c r="K60" s="766"/>
    </row>
    <row r="61" spans="8:11" ht="14.25">
      <c r="H61" s="756"/>
      <c r="I61" s="766"/>
      <c r="J61" s="766"/>
      <c r="K61" s="766"/>
    </row>
    <row r="62" spans="8:11" ht="14.25">
      <c r="H62" s="756"/>
      <c r="I62" s="766"/>
      <c r="J62" s="766"/>
      <c r="K62" s="766"/>
    </row>
    <row r="63" spans="8:11" ht="14.25">
      <c r="H63" s="756"/>
      <c r="I63" s="766"/>
      <c r="J63" s="766"/>
      <c r="K63" s="766"/>
    </row>
    <row r="64" spans="8:11" ht="14.25">
      <c r="H64" s="756"/>
      <c r="I64" s="766"/>
      <c r="J64" s="766"/>
      <c r="K64" s="766"/>
    </row>
    <row r="65" spans="8:11" ht="14.25">
      <c r="H65" s="756"/>
      <c r="I65" s="766"/>
      <c r="J65" s="766"/>
      <c r="K65" s="766"/>
    </row>
    <row r="66" spans="8:11" ht="14.25">
      <c r="H66" s="756"/>
      <c r="I66" s="766"/>
      <c r="J66" s="766"/>
      <c r="K66" s="766"/>
    </row>
    <row r="67" spans="8:11" ht="14.25">
      <c r="H67" s="756"/>
      <c r="I67" s="766"/>
      <c r="J67" s="766"/>
      <c r="K67" s="766"/>
    </row>
    <row r="68" spans="8:11" ht="14.25">
      <c r="H68" s="756"/>
      <c r="I68" s="766"/>
      <c r="J68" s="766"/>
      <c r="K68" s="766"/>
    </row>
    <row r="69" spans="8:11" ht="14.25">
      <c r="H69" s="756"/>
      <c r="I69" s="766"/>
      <c r="J69" s="766"/>
      <c r="K69" s="766"/>
    </row>
    <row r="70" spans="8:11" ht="14.25">
      <c r="H70" s="756"/>
      <c r="I70" s="766"/>
      <c r="J70" s="766"/>
      <c r="K70" s="766"/>
    </row>
    <row r="71" spans="8:11" ht="14.25">
      <c r="H71" s="756"/>
      <c r="I71" s="766"/>
      <c r="J71" s="766"/>
      <c r="K71" s="766"/>
    </row>
    <row r="72" spans="8:11" ht="14.25">
      <c r="H72" s="756"/>
      <c r="I72" s="766"/>
      <c r="J72" s="766"/>
      <c r="K72" s="766"/>
    </row>
    <row r="73" spans="8:11" ht="14.25">
      <c r="H73" s="756"/>
      <c r="I73" s="766"/>
      <c r="J73" s="766"/>
      <c r="K73" s="766"/>
    </row>
    <row r="74" ht="14.25">
      <c r="H74" s="756"/>
    </row>
    <row r="75" ht="14.25">
      <c r="H75" s="756"/>
    </row>
    <row r="76" ht="14.25">
      <c r="H76" s="756"/>
    </row>
    <row r="77" ht="14.25">
      <c r="H77" s="756"/>
    </row>
    <row r="78" ht="14.25">
      <c r="H78" s="756"/>
    </row>
    <row r="79" ht="14.25">
      <c r="H79" s="756"/>
    </row>
    <row r="80" ht="14.25">
      <c r="H80" s="756"/>
    </row>
    <row r="81" ht="14.25">
      <c r="H81" s="756"/>
    </row>
    <row r="82" ht="14.25">
      <c r="H82" s="756"/>
    </row>
    <row r="83" ht="14.25">
      <c r="H83" s="756"/>
    </row>
    <row r="84" ht="14.25">
      <c r="H84" s="756"/>
    </row>
    <row r="85" ht="14.25">
      <c r="H85" s="756"/>
    </row>
    <row r="86" ht="14.25">
      <c r="H86" s="756"/>
    </row>
    <row r="87" ht="14.25">
      <c r="H87" s="756"/>
    </row>
    <row r="88" ht="14.25">
      <c r="H88" s="756"/>
    </row>
    <row r="89" ht="14.25">
      <c r="H89" s="756"/>
    </row>
    <row r="90" ht="14.25">
      <c r="H90" s="756"/>
    </row>
    <row r="91" ht="14.25">
      <c r="H91" s="756"/>
    </row>
    <row r="92" ht="14.25">
      <c r="H92" s="756"/>
    </row>
    <row r="93" ht="14.25">
      <c r="H93" s="756"/>
    </row>
    <row r="94" ht="14.25">
      <c r="H94" s="756"/>
    </row>
    <row r="95" ht="14.25">
      <c r="H95" s="756"/>
    </row>
    <row r="96" ht="14.25">
      <c r="H96" s="756"/>
    </row>
    <row r="97" ht="14.25">
      <c r="H97" s="756"/>
    </row>
    <row r="98" ht="14.25">
      <c r="H98" s="756"/>
    </row>
    <row r="99" ht="14.25">
      <c r="H99" s="756"/>
    </row>
    <row r="100" ht="14.25">
      <c r="H100" s="756"/>
    </row>
    <row r="101" ht="14.25">
      <c r="H101" s="756"/>
    </row>
    <row r="102" ht="14.25">
      <c r="H102" s="756"/>
    </row>
    <row r="103" ht="14.25">
      <c r="H103" s="756"/>
    </row>
    <row r="104" ht="14.25">
      <c r="H104" s="756"/>
    </row>
    <row r="105" ht="14.25">
      <c r="H105" s="756"/>
    </row>
    <row r="106" ht="14.25">
      <c r="H106" s="756"/>
    </row>
    <row r="107" ht="14.25">
      <c r="H107" s="756"/>
    </row>
    <row r="108" ht="14.25">
      <c r="H108" s="756"/>
    </row>
    <row r="109" ht="14.25">
      <c r="H109" s="756"/>
    </row>
    <row r="110" ht="14.25">
      <c r="H110" s="756"/>
    </row>
    <row r="111" ht="14.25">
      <c r="H111" s="756"/>
    </row>
    <row r="112" ht="14.25">
      <c r="H112" s="756"/>
    </row>
    <row r="113" ht="14.25">
      <c r="H113" s="756"/>
    </row>
    <row r="114" ht="14.25">
      <c r="H114" s="756"/>
    </row>
    <row r="115" ht="14.25">
      <c r="H115" s="756"/>
    </row>
    <row r="116" ht="14.25">
      <c r="H116" s="756"/>
    </row>
    <row r="117" ht="14.25">
      <c r="H117" s="756"/>
    </row>
    <row r="118" ht="14.25">
      <c r="H118" s="756"/>
    </row>
    <row r="119" ht="14.25">
      <c r="H119" s="756"/>
    </row>
    <row r="120" ht="14.25">
      <c r="H120" s="756"/>
    </row>
    <row r="121" ht="14.25">
      <c r="H121" s="756"/>
    </row>
    <row r="122" ht="14.25">
      <c r="H122" s="756"/>
    </row>
    <row r="123" ht="14.25">
      <c r="H123" s="756"/>
    </row>
    <row r="124" ht="14.25">
      <c r="H124" s="756"/>
    </row>
    <row r="125" ht="14.25">
      <c r="H125" s="756"/>
    </row>
    <row r="126" ht="14.25">
      <c r="H126" s="756"/>
    </row>
    <row r="127" ht="14.25">
      <c r="H127" s="756"/>
    </row>
    <row r="128" ht="14.25">
      <c r="H128" s="756"/>
    </row>
    <row r="129" ht="14.25">
      <c r="H129" s="756"/>
    </row>
    <row r="130" ht="14.25">
      <c r="H130" s="756"/>
    </row>
    <row r="131" ht="14.25">
      <c r="H131" s="756"/>
    </row>
    <row r="132" ht="14.25">
      <c r="H132" s="756"/>
    </row>
    <row r="133" ht="14.25">
      <c r="H133" s="756"/>
    </row>
    <row r="134" ht="14.25">
      <c r="H134" s="756"/>
    </row>
    <row r="135" ht="14.25">
      <c r="H135" s="756"/>
    </row>
    <row r="136" ht="14.25">
      <c r="H136" s="756"/>
    </row>
    <row r="137" ht="14.25">
      <c r="H137" s="756"/>
    </row>
    <row r="138" ht="14.25">
      <c r="H138" s="756"/>
    </row>
    <row r="139" ht="14.25">
      <c r="H139" s="756"/>
    </row>
    <row r="140" ht="14.25">
      <c r="H140" s="756"/>
    </row>
    <row r="141" ht="14.25">
      <c r="H141" s="756"/>
    </row>
    <row r="142" ht="14.25">
      <c r="H142" s="770"/>
    </row>
    <row r="143" ht="14.25">
      <c r="H143" s="770"/>
    </row>
    <row r="144" ht="14.25">
      <c r="H144" s="770"/>
    </row>
    <row r="145" ht="14.25">
      <c r="H145" s="770"/>
    </row>
    <row r="146" ht="14.25">
      <c r="H146" s="770"/>
    </row>
  </sheetData>
  <sheetProtection/>
  <mergeCells count="2">
    <mergeCell ref="A2:C2"/>
    <mergeCell ref="C25:K25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70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48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2" sqref="D2"/>
    </sheetView>
  </sheetViews>
  <sheetFormatPr defaultColWidth="9.140625" defaultRowHeight="12.75"/>
  <cols>
    <col min="1" max="1" width="2.140625" style="12" customWidth="1"/>
    <col min="2" max="2" width="3.140625" style="12" customWidth="1"/>
    <col min="3" max="3" width="57.28125" style="5" customWidth="1"/>
    <col min="4" max="7" width="9.28125" style="39" customWidth="1"/>
    <col min="8" max="8" width="9.28125" style="56" bestFit="1" customWidth="1"/>
    <col min="9" max="9" width="8.28125" style="39" customWidth="1"/>
    <col min="10" max="10" width="8.00390625" style="39" customWidth="1"/>
    <col min="11" max="11" width="10.28125" style="39" customWidth="1"/>
    <col min="12" max="16384" width="9.140625" style="12" customWidth="1"/>
  </cols>
  <sheetData>
    <row r="1" spans="1:11" s="23" customFormat="1" ht="19.5" customHeight="1">
      <c r="A1" s="22" t="s">
        <v>0</v>
      </c>
      <c r="D1" s="60"/>
      <c r="E1" s="60"/>
      <c r="F1" s="60"/>
      <c r="G1" s="60"/>
      <c r="H1" s="60"/>
      <c r="I1" s="60"/>
      <c r="J1" s="60"/>
      <c r="K1" s="60"/>
    </row>
    <row r="2" spans="1:11" s="25" customFormat="1" ht="75" customHeight="1">
      <c r="A2" s="897" t="s">
        <v>52</v>
      </c>
      <c r="B2" s="897"/>
      <c r="C2" s="897"/>
      <c r="D2" s="138" t="s">
        <v>329</v>
      </c>
      <c r="E2" s="138" t="s">
        <v>369</v>
      </c>
      <c r="F2" s="138" t="s">
        <v>392</v>
      </c>
      <c r="G2" s="138" t="s">
        <v>403</v>
      </c>
      <c r="H2" s="138" t="s">
        <v>406</v>
      </c>
      <c r="I2" s="138" t="s">
        <v>407</v>
      </c>
      <c r="J2" s="138" t="s">
        <v>408</v>
      </c>
      <c r="K2" s="665"/>
    </row>
    <row r="3" spans="1:11" s="13" customFormat="1" ht="14.25" customHeight="1">
      <c r="A3" s="4"/>
      <c r="D3" s="7"/>
      <c r="E3" s="7"/>
      <c r="F3" s="7"/>
      <c r="G3" s="7"/>
      <c r="H3" s="61"/>
      <c r="I3" s="7"/>
      <c r="J3" s="7"/>
      <c r="K3" s="7"/>
    </row>
    <row r="4" spans="1:11" s="13" customFormat="1" ht="14.25" customHeight="1">
      <c r="A4" s="28" t="s">
        <v>341</v>
      </c>
      <c r="D4" s="7"/>
      <c r="E4" s="7"/>
      <c r="F4" s="7"/>
      <c r="G4" s="7"/>
      <c r="H4" s="61"/>
      <c r="I4" s="58"/>
      <c r="J4" s="7"/>
      <c r="K4" s="7"/>
    </row>
    <row r="5" spans="1:15" s="8" customFormat="1" ht="17.25">
      <c r="A5" s="14" t="s">
        <v>301</v>
      </c>
      <c r="D5" s="7">
        <v>1398</v>
      </c>
      <c r="E5" s="7">
        <v>1418</v>
      </c>
      <c r="F5" s="7">
        <v>1481</v>
      </c>
      <c r="G5" s="7">
        <v>1501</v>
      </c>
      <c r="H5" s="61">
        <v>1498</v>
      </c>
      <c r="I5" s="7">
        <v>-0.19986675549633626</v>
      </c>
      <c r="J5" s="7">
        <v>7.153075822603716</v>
      </c>
      <c r="K5" s="7"/>
      <c r="M5" s="260"/>
      <c r="N5" s="260"/>
      <c r="O5" s="260"/>
    </row>
    <row r="6" spans="2:15" s="8" customFormat="1" ht="15">
      <c r="B6" s="14" t="s">
        <v>25</v>
      </c>
      <c r="D6" s="7">
        <v>785</v>
      </c>
      <c r="E6" s="7">
        <v>783</v>
      </c>
      <c r="F6" s="7">
        <v>813</v>
      </c>
      <c r="G6" s="7">
        <v>804</v>
      </c>
      <c r="H6" s="61">
        <v>852</v>
      </c>
      <c r="I6" s="50">
        <v>5.970149253731338</v>
      </c>
      <c r="J6" s="7">
        <v>8.535031847133755</v>
      </c>
      <c r="K6" s="7"/>
      <c r="M6" s="260"/>
      <c r="N6" s="260"/>
      <c r="O6" s="260"/>
    </row>
    <row r="7" spans="2:15" s="8" customFormat="1" ht="15">
      <c r="B7" s="14" t="s">
        <v>26</v>
      </c>
      <c r="D7" s="7">
        <v>613</v>
      </c>
      <c r="E7" s="7">
        <v>635</v>
      </c>
      <c r="F7" s="7">
        <v>668</v>
      </c>
      <c r="G7" s="7">
        <v>697</v>
      </c>
      <c r="H7" s="61">
        <v>646</v>
      </c>
      <c r="I7" s="7">
        <v>-7.317073170731703</v>
      </c>
      <c r="J7" s="7">
        <v>5.38336052202284</v>
      </c>
      <c r="K7" s="7"/>
      <c r="M7" s="260"/>
      <c r="N7" s="260"/>
      <c r="O7" s="260"/>
    </row>
    <row r="8" spans="2:15" ht="15">
      <c r="B8" s="14"/>
      <c r="C8" s="16" t="s">
        <v>27</v>
      </c>
      <c r="D8" s="58">
        <v>100</v>
      </c>
      <c r="E8" s="58">
        <v>110</v>
      </c>
      <c r="F8" s="58">
        <v>111</v>
      </c>
      <c r="G8" s="58">
        <v>122</v>
      </c>
      <c r="H8" s="59">
        <v>111</v>
      </c>
      <c r="I8" s="58">
        <v>-9.016393442622949</v>
      </c>
      <c r="J8" s="58">
        <v>11.00000000000001</v>
      </c>
      <c r="K8" s="58"/>
      <c r="L8" s="8"/>
      <c r="M8" s="260"/>
      <c r="N8" s="260"/>
      <c r="O8" s="260"/>
    </row>
    <row r="9" spans="2:15" ht="15">
      <c r="B9" s="14"/>
      <c r="C9" s="16" t="s">
        <v>28</v>
      </c>
      <c r="D9" s="58">
        <v>238</v>
      </c>
      <c r="E9" s="58">
        <v>220</v>
      </c>
      <c r="F9" s="58">
        <v>225</v>
      </c>
      <c r="G9" s="58">
        <v>254</v>
      </c>
      <c r="H9" s="59">
        <v>271</v>
      </c>
      <c r="I9" s="69">
        <v>6.692913385826782</v>
      </c>
      <c r="J9" s="58">
        <v>13.86554621848739</v>
      </c>
      <c r="K9" s="58"/>
      <c r="L9" s="8"/>
      <c r="M9" s="260"/>
      <c r="N9" s="260"/>
      <c r="O9" s="260"/>
    </row>
    <row r="10" spans="2:15" ht="15">
      <c r="B10" s="14"/>
      <c r="C10" s="16" t="s">
        <v>29</v>
      </c>
      <c r="D10" s="58">
        <v>80</v>
      </c>
      <c r="E10" s="58">
        <v>99</v>
      </c>
      <c r="F10" s="58">
        <v>89</v>
      </c>
      <c r="G10" s="58">
        <v>92</v>
      </c>
      <c r="H10" s="59">
        <v>78</v>
      </c>
      <c r="I10" s="69">
        <v>-15.217391304347828</v>
      </c>
      <c r="J10" s="58">
        <v>-2.500000000000002</v>
      </c>
      <c r="K10" s="58"/>
      <c r="L10" s="8"/>
      <c r="M10" s="260"/>
      <c r="N10" s="260"/>
      <c r="O10" s="260"/>
    </row>
    <row r="11" spans="3:15" ht="15">
      <c r="C11" s="16" t="s">
        <v>30</v>
      </c>
      <c r="D11" s="58">
        <v>195</v>
      </c>
      <c r="E11" s="58">
        <v>206</v>
      </c>
      <c r="F11" s="58">
        <v>243</v>
      </c>
      <c r="G11" s="58">
        <v>229</v>
      </c>
      <c r="H11" s="59">
        <v>186</v>
      </c>
      <c r="I11" s="58">
        <v>-18.777292576419214</v>
      </c>
      <c r="J11" s="58">
        <v>-4.61538461538461</v>
      </c>
      <c r="K11" s="58"/>
      <c r="L11" s="8"/>
      <c r="M11" s="260"/>
      <c r="N11" s="260"/>
      <c r="O11" s="260"/>
    </row>
    <row r="12" spans="3:12" ht="15">
      <c r="C12" s="12"/>
      <c r="D12" s="58"/>
      <c r="E12" s="58"/>
      <c r="F12" s="58"/>
      <c r="G12" s="58"/>
      <c r="H12" s="59"/>
      <c r="I12" s="58"/>
      <c r="J12" s="58"/>
      <c r="K12" s="58"/>
      <c r="L12" s="8"/>
    </row>
    <row r="13" spans="1:12" s="13" customFormat="1" ht="14.25" customHeight="1">
      <c r="A13" s="43" t="s">
        <v>70</v>
      </c>
      <c r="D13" s="58"/>
      <c r="E13" s="58"/>
      <c r="F13" s="58"/>
      <c r="G13" s="58"/>
      <c r="H13" s="59"/>
      <c r="I13" s="58"/>
      <c r="J13" s="58"/>
      <c r="K13" s="58"/>
      <c r="L13" s="8"/>
    </row>
    <row r="14" spans="2:15" s="10" customFormat="1" ht="17.25">
      <c r="B14" s="10" t="s">
        <v>418</v>
      </c>
      <c r="D14" s="58">
        <v>77</v>
      </c>
      <c r="E14" s="58">
        <v>83</v>
      </c>
      <c r="F14" s="58">
        <v>84</v>
      </c>
      <c r="G14" s="58">
        <v>87</v>
      </c>
      <c r="H14" s="59">
        <v>145</v>
      </c>
      <c r="I14" s="69">
        <v>66.66666666666667</v>
      </c>
      <c r="J14" s="58">
        <v>88.31168831168831</v>
      </c>
      <c r="K14" s="180"/>
      <c r="L14" s="8"/>
      <c r="M14" s="260"/>
      <c r="N14" s="260"/>
      <c r="O14" s="260"/>
    </row>
    <row r="15" spans="3:12" ht="4.5" customHeight="1">
      <c r="C15" s="12"/>
      <c r="D15" s="58"/>
      <c r="E15" s="58"/>
      <c r="F15" s="58"/>
      <c r="G15" s="58"/>
      <c r="H15" s="59"/>
      <c r="I15" s="164"/>
      <c r="J15" s="58"/>
      <c r="K15" s="58"/>
      <c r="L15" s="8"/>
    </row>
    <row r="16" spans="2:15" ht="15">
      <c r="B16" s="17" t="s">
        <v>288</v>
      </c>
      <c r="C16" s="12"/>
      <c r="D16" s="58">
        <v>25731</v>
      </c>
      <c r="E16" s="58">
        <v>25697</v>
      </c>
      <c r="F16" s="58">
        <v>26418</v>
      </c>
      <c r="G16" s="58">
        <v>26857</v>
      </c>
      <c r="H16" s="59">
        <v>26964</v>
      </c>
      <c r="I16" s="69">
        <v>0.3984063745019917</v>
      </c>
      <c r="J16" s="69">
        <v>4.791885274571528</v>
      </c>
      <c r="K16" s="69"/>
      <c r="L16" s="8"/>
      <c r="M16" s="260"/>
      <c r="N16" s="260"/>
      <c r="O16" s="260"/>
    </row>
    <row r="17" spans="2:15" s="354" customFormat="1" ht="15" customHeight="1">
      <c r="B17" s="898" t="s">
        <v>435</v>
      </c>
      <c r="C17" s="898"/>
      <c r="D17" s="355">
        <v>23874</v>
      </c>
      <c r="E17" s="355">
        <v>23758</v>
      </c>
      <c r="F17" s="355">
        <v>24307</v>
      </c>
      <c r="G17" s="355">
        <v>24679</v>
      </c>
      <c r="H17" s="824">
        <v>24670</v>
      </c>
      <c r="I17" s="787">
        <v>-0.03646825236031104</v>
      </c>
      <c r="J17" s="787">
        <v>3.3341710647566414</v>
      </c>
      <c r="K17" s="69"/>
      <c r="L17" s="8"/>
      <c r="M17" s="260"/>
      <c r="N17" s="260"/>
      <c r="O17" s="260"/>
    </row>
    <row r="18" spans="4:11" ht="14.25">
      <c r="D18" s="58"/>
      <c r="E18" s="58"/>
      <c r="F18" s="58"/>
      <c r="G18" s="58"/>
      <c r="H18" s="59"/>
      <c r="I18" s="384"/>
      <c r="J18" s="58"/>
      <c r="K18" s="58"/>
    </row>
    <row r="19" spans="4:11" ht="14.25">
      <c r="D19" s="58"/>
      <c r="E19" s="58"/>
      <c r="F19" s="58"/>
      <c r="G19" s="58"/>
      <c r="H19" s="59"/>
      <c r="I19" s="243"/>
      <c r="J19" s="58"/>
      <c r="K19" s="58"/>
    </row>
    <row r="20" spans="4:11" ht="14.25">
      <c r="D20" s="58"/>
      <c r="E20" s="58"/>
      <c r="F20" s="58"/>
      <c r="G20" s="58"/>
      <c r="H20" s="59"/>
      <c r="I20" s="243"/>
      <c r="J20" s="58"/>
      <c r="K20" s="58"/>
    </row>
    <row r="21" spans="2:9" ht="14.25">
      <c r="B21" s="195" t="s">
        <v>248</v>
      </c>
      <c r="C21" s="195" t="s">
        <v>388</v>
      </c>
      <c r="D21" s="155"/>
      <c r="E21" s="155"/>
      <c r="F21" s="155"/>
      <c r="G21" s="155"/>
      <c r="H21" s="59"/>
      <c r="I21" s="243"/>
    </row>
    <row r="22" spans="2:9" ht="14.25">
      <c r="B22" s="195" t="s">
        <v>308</v>
      </c>
      <c r="C22" s="195" t="s">
        <v>436</v>
      </c>
      <c r="D22" s="155"/>
      <c r="E22" s="155"/>
      <c r="F22" s="155"/>
      <c r="G22" s="155"/>
      <c r="H22" s="59"/>
      <c r="I22" s="243"/>
    </row>
    <row r="23" spans="4:8" ht="14.25">
      <c r="D23" s="155"/>
      <c r="E23" s="155"/>
      <c r="F23" s="155"/>
      <c r="G23" s="155"/>
      <c r="H23" s="202"/>
    </row>
    <row r="24" spans="4:8" ht="14.25">
      <c r="D24" s="155"/>
      <c r="E24" s="155"/>
      <c r="F24" s="155"/>
      <c r="G24" s="155"/>
      <c r="H24" s="202"/>
    </row>
    <row r="25" ht="14.25">
      <c r="H25" s="202"/>
    </row>
    <row r="26" ht="14.25">
      <c r="H26" s="202"/>
    </row>
    <row r="27" ht="14.25">
      <c r="H27" s="202"/>
    </row>
    <row r="28" ht="14.25">
      <c r="H28" s="202"/>
    </row>
    <row r="29" ht="14.25">
      <c r="H29" s="202"/>
    </row>
    <row r="30" ht="14.25">
      <c r="H30" s="202"/>
    </row>
    <row r="31" ht="14.25">
      <c r="H31" s="202"/>
    </row>
    <row r="32" ht="14.25">
      <c r="H32" s="202"/>
    </row>
    <row r="33" ht="14.25">
      <c r="H33" s="202"/>
    </row>
    <row r="34" ht="14.25">
      <c r="H34" s="202"/>
    </row>
    <row r="35" ht="14.25">
      <c r="H35" s="202"/>
    </row>
    <row r="36" ht="14.25">
      <c r="H36" s="202"/>
    </row>
    <row r="37" ht="14.25">
      <c r="H37" s="202"/>
    </row>
    <row r="38" ht="14.25">
      <c r="H38" s="202"/>
    </row>
    <row r="39" ht="14.25">
      <c r="H39" s="202"/>
    </row>
    <row r="40" ht="14.25">
      <c r="H40" s="202"/>
    </row>
    <row r="41" ht="14.25">
      <c r="H41" s="202"/>
    </row>
    <row r="42" ht="14.25">
      <c r="H42" s="179"/>
    </row>
    <row r="43" ht="14.25">
      <c r="H43" s="179"/>
    </row>
    <row r="44" ht="14.25">
      <c r="H44" s="179"/>
    </row>
    <row r="45" ht="14.25">
      <c r="H45" s="179"/>
    </row>
    <row r="46" ht="14.25">
      <c r="H46" s="179"/>
    </row>
    <row r="47" ht="14.25">
      <c r="H47" s="179"/>
    </row>
    <row r="48" ht="14.25">
      <c r="H48" s="179"/>
    </row>
    <row r="49" ht="14.25">
      <c r="H49" s="179"/>
    </row>
    <row r="50" ht="14.25">
      <c r="H50" s="179"/>
    </row>
    <row r="51" ht="14.25">
      <c r="H51" s="179"/>
    </row>
    <row r="52" ht="14.25">
      <c r="H52" s="179"/>
    </row>
    <row r="53" ht="14.25">
      <c r="H53" s="179"/>
    </row>
    <row r="54" ht="14.25">
      <c r="H54" s="179"/>
    </row>
    <row r="55" ht="14.25">
      <c r="H55" s="179"/>
    </row>
    <row r="56" ht="14.25">
      <c r="H56" s="179"/>
    </row>
    <row r="57" ht="14.25">
      <c r="H57" s="179"/>
    </row>
    <row r="58" ht="14.25">
      <c r="H58" s="179"/>
    </row>
    <row r="59" ht="14.25">
      <c r="H59" s="179"/>
    </row>
    <row r="60" ht="14.25">
      <c r="H60" s="179"/>
    </row>
    <row r="61" ht="14.25">
      <c r="H61" s="179"/>
    </row>
    <row r="62" ht="14.25">
      <c r="H62" s="179"/>
    </row>
    <row r="63" ht="14.25">
      <c r="H63" s="179"/>
    </row>
    <row r="64" ht="14.25">
      <c r="H64" s="179"/>
    </row>
    <row r="65" ht="14.25">
      <c r="H65" s="179"/>
    </row>
    <row r="66" ht="14.25">
      <c r="H66" s="179"/>
    </row>
    <row r="67" ht="14.25">
      <c r="H67" s="179"/>
    </row>
    <row r="68" ht="14.25">
      <c r="H68" s="179"/>
    </row>
    <row r="69" ht="14.25">
      <c r="H69" s="179"/>
    </row>
    <row r="70" ht="14.25">
      <c r="H70" s="179"/>
    </row>
    <row r="71" ht="14.25">
      <c r="H71" s="179"/>
    </row>
    <row r="72" ht="14.25">
      <c r="H72" s="179"/>
    </row>
    <row r="73" ht="14.25">
      <c r="H73" s="179"/>
    </row>
    <row r="74" ht="14.25">
      <c r="H74" s="179"/>
    </row>
    <row r="75" ht="14.25">
      <c r="H75" s="179"/>
    </row>
    <row r="76" ht="14.25">
      <c r="H76" s="179"/>
    </row>
    <row r="77" ht="14.25">
      <c r="H77" s="179"/>
    </row>
    <row r="78" ht="14.25">
      <c r="H78" s="179"/>
    </row>
    <row r="79" ht="14.25">
      <c r="H79" s="179"/>
    </row>
    <row r="80" ht="14.25">
      <c r="H80" s="179"/>
    </row>
    <row r="81" ht="14.25">
      <c r="H81" s="179"/>
    </row>
    <row r="82" ht="14.25">
      <c r="H82" s="179"/>
    </row>
    <row r="83" ht="14.25">
      <c r="H83" s="179"/>
    </row>
    <row r="84" ht="14.25">
      <c r="H84" s="179"/>
    </row>
    <row r="85" ht="14.25">
      <c r="H85" s="179"/>
    </row>
    <row r="86" ht="14.25">
      <c r="H86" s="179"/>
    </row>
    <row r="87" ht="14.25">
      <c r="H87" s="179"/>
    </row>
    <row r="88" ht="14.25">
      <c r="H88" s="179"/>
    </row>
    <row r="89" ht="14.25">
      <c r="H89" s="179"/>
    </row>
    <row r="90" ht="14.25">
      <c r="H90" s="179"/>
    </row>
    <row r="91" ht="14.25">
      <c r="H91" s="179"/>
    </row>
    <row r="92" ht="14.25">
      <c r="H92" s="179"/>
    </row>
    <row r="93" ht="14.25">
      <c r="H93" s="179"/>
    </row>
    <row r="94" ht="14.25">
      <c r="H94" s="179"/>
    </row>
    <row r="95" ht="14.25">
      <c r="H95" s="179"/>
    </row>
    <row r="96" ht="14.25">
      <c r="H96" s="179"/>
    </row>
    <row r="97" ht="14.25">
      <c r="H97" s="179"/>
    </row>
    <row r="98" ht="14.25">
      <c r="H98" s="179"/>
    </row>
    <row r="99" ht="14.25">
      <c r="H99" s="179"/>
    </row>
    <row r="100" ht="14.25">
      <c r="H100" s="179"/>
    </row>
    <row r="101" ht="14.25">
      <c r="H101" s="179"/>
    </row>
    <row r="102" ht="14.25">
      <c r="H102" s="179"/>
    </row>
    <row r="103" ht="14.25">
      <c r="H103" s="179"/>
    </row>
    <row r="104" ht="14.25">
      <c r="H104" s="179"/>
    </row>
    <row r="105" ht="14.25">
      <c r="H105" s="179"/>
    </row>
    <row r="106" ht="14.25">
      <c r="H106" s="179"/>
    </row>
    <row r="107" ht="14.25">
      <c r="H107" s="179"/>
    </row>
    <row r="108" ht="14.25">
      <c r="H108" s="179"/>
    </row>
    <row r="109" ht="14.25">
      <c r="H109" s="179"/>
    </row>
    <row r="110" ht="14.25">
      <c r="H110" s="179"/>
    </row>
    <row r="111" ht="14.25">
      <c r="H111" s="179"/>
    </row>
    <row r="112" ht="14.25">
      <c r="H112" s="179"/>
    </row>
    <row r="113" ht="14.25">
      <c r="H113" s="179"/>
    </row>
    <row r="114" ht="14.25">
      <c r="H114" s="179"/>
    </row>
    <row r="115" ht="14.25">
      <c r="H115" s="179"/>
    </row>
    <row r="116" ht="14.25">
      <c r="H116" s="179"/>
    </row>
    <row r="117" ht="14.25">
      <c r="H117" s="179"/>
    </row>
    <row r="118" ht="14.25">
      <c r="H118" s="179"/>
    </row>
    <row r="119" ht="14.25">
      <c r="H119" s="179"/>
    </row>
    <row r="120" ht="14.25">
      <c r="H120" s="179"/>
    </row>
    <row r="121" ht="14.25">
      <c r="H121" s="179"/>
    </row>
    <row r="122" ht="14.25">
      <c r="H122" s="179"/>
    </row>
    <row r="123" ht="14.25">
      <c r="H123" s="179"/>
    </row>
    <row r="124" ht="14.25">
      <c r="H124" s="179"/>
    </row>
    <row r="125" ht="14.25">
      <c r="H125" s="179"/>
    </row>
    <row r="126" ht="14.25">
      <c r="H126" s="179"/>
    </row>
    <row r="127" ht="14.25">
      <c r="H127" s="179"/>
    </row>
    <row r="128" ht="14.25">
      <c r="H128" s="179"/>
    </row>
    <row r="129" ht="14.25">
      <c r="H129" s="179"/>
    </row>
    <row r="130" ht="14.25">
      <c r="H130" s="179"/>
    </row>
    <row r="131" ht="14.25">
      <c r="H131" s="179"/>
    </row>
    <row r="132" ht="14.25">
      <c r="H132" s="179"/>
    </row>
    <row r="133" ht="14.25">
      <c r="H133" s="179"/>
    </row>
    <row r="134" ht="14.25">
      <c r="H134" s="179"/>
    </row>
    <row r="135" ht="14.25">
      <c r="H135" s="179"/>
    </row>
    <row r="136" ht="14.25">
      <c r="H136" s="179"/>
    </row>
    <row r="137" ht="14.25">
      <c r="H137" s="179"/>
    </row>
    <row r="138" ht="14.25">
      <c r="H138" s="179"/>
    </row>
    <row r="139" ht="14.25">
      <c r="H139" s="179"/>
    </row>
    <row r="140" ht="14.25">
      <c r="H140" s="179"/>
    </row>
    <row r="141" ht="14.25">
      <c r="H141" s="179"/>
    </row>
    <row r="142" ht="14.25">
      <c r="H142" s="179"/>
    </row>
    <row r="143" ht="14.25">
      <c r="H143" s="188"/>
    </row>
    <row r="144" ht="14.25">
      <c r="H144" s="188"/>
    </row>
    <row r="145" ht="14.25">
      <c r="H145" s="188"/>
    </row>
    <row r="146" ht="14.25">
      <c r="H146" s="188"/>
    </row>
    <row r="147" ht="14.25">
      <c r="H147" s="188"/>
    </row>
    <row r="148" ht="14.25">
      <c r="H148" s="188"/>
    </row>
  </sheetData>
  <sheetProtection/>
  <mergeCells count="2">
    <mergeCell ref="A2:C2"/>
    <mergeCell ref="B17:C1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56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"/>
    </sheetView>
  </sheetViews>
  <sheetFormatPr defaultColWidth="9.140625" defaultRowHeight="12.75"/>
  <cols>
    <col min="1" max="1" width="2.8515625" style="477" customWidth="1"/>
    <col min="2" max="2" width="4.28125" style="477" customWidth="1"/>
    <col min="3" max="3" width="69.8515625" style="488" customWidth="1"/>
    <col min="4" max="7" width="10.7109375" style="480" customWidth="1"/>
    <col min="8" max="8" width="10.7109375" style="481" customWidth="1"/>
    <col min="9" max="9" width="10.7109375" style="480" customWidth="1"/>
    <col min="10" max="10" width="10.7109375" style="487" customWidth="1"/>
    <col min="11" max="11" width="9.421875" style="480" customWidth="1"/>
    <col min="12" max="16384" width="9.140625" style="477" customWidth="1"/>
  </cols>
  <sheetData>
    <row r="1" spans="1:11" s="460" customFormat="1" ht="20.25">
      <c r="A1" s="459" t="s">
        <v>5</v>
      </c>
      <c r="D1" s="461"/>
      <c r="E1" s="461"/>
      <c r="F1" s="461"/>
      <c r="G1" s="461"/>
      <c r="H1" s="461"/>
      <c r="I1" s="461"/>
      <c r="J1" s="653"/>
      <c r="K1" s="461"/>
    </row>
    <row r="2" spans="1:11" s="463" customFormat="1" ht="45">
      <c r="A2" s="899" t="s">
        <v>52</v>
      </c>
      <c r="B2" s="899"/>
      <c r="C2" s="899"/>
      <c r="D2" s="462" t="s">
        <v>329</v>
      </c>
      <c r="E2" s="462" t="s">
        <v>369</v>
      </c>
      <c r="F2" s="462" t="s">
        <v>392</v>
      </c>
      <c r="G2" s="462" t="s">
        <v>403</v>
      </c>
      <c r="H2" s="138" t="s">
        <v>406</v>
      </c>
      <c r="I2" s="138" t="s">
        <v>407</v>
      </c>
      <c r="J2" s="138" t="s">
        <v>408</v>
      </c>
      <c r="K2" s="665"/>
    </row>
    <row r="3" spans="1:11" s="465" customFormat="1" ht="10.5" customHeight="1">
      <c r="A3" s="464"/>
      <c r="D3" s="466"/>
      <c r="E3" s="466"/>
      <c r="F3" s="466"/>
      <c r="G3" s="466"/>
      <c r="H3" s="467"/>
      <c r="I3" s="466"/>
      <c r="J3" s="473"/>
      <c r="K3" s="466"/>
    </row>
    <row r="4" spans="1:11" s="465" customFormat="1" ht="15">
      <c r="A4" s="28" t="s">
        <v>341</v>
      </c>
      <c r="D4" s="468"/>
      <c r="E4" s="468"/>
      <c r="F4" s="468"/>
      <c r="G4" s="468"/>
      <c r="H4" s="469"/>
      <c r="I4" s="470"/>
      <c r="J4" s="474"/>
      <c r="K4" s="470"/>
    </row>
    <row r="5" spans="1:11" s="471" customFormat="1" ht="15">
      <c r="A5" s="14" t="s">
        <v>5</v>
      </c>
      <c r="D5" s="466">
        <v>164</v>
      </c>
      <c r="E5" s="466">
        <v>105</v>
      </c>
      <c r="F5" s="466">
        <v>236</v>
      </c>
      <c r="G5" s="466">
        <v>205</v>
      </c>
      <c r="H5" s="61">
        <v>76</v>
      </c>
      <c r="I5" s="50">
        <v>-62.926829268292686</v>
      </c>
      <c r="J5" s="50">
        <v>-53.65853658536586</v>
      </c>
      <c r="K5" s="7"/>
    </row>
    <row r="6" spans="2:11" s="471" customFormat="1" ht="17.25">
      <c r="B6" s="14" t="s">
        <v>419</v>
      </c>
      <c r="D6" s="474">
        <v>7</v>
      </c>
      <c r="E6" s="474">
        <v>7</v>
      </c>
      <c r="F6" s="474">
        <v>9</v>
      </c>
      <c r="G6" s="474">
        <v>-24</v>
      </c>
      <c r="H6" s="640">
        <v>-100</v>
      </c>
      <c r="I6" s="50" t="s">
        <v>438</v>
      </c>
      <c r="J6" s="50" t="s">
        <v>327</v>
      </c>
      <c r="K6" s="50"/>
    </row>
    <row r="7" spans="2:11" s="471" customFormat="1" ht="17.25">
      <c r="B7" s="14" t="s">
        <v>402</v>
      </c>
      <c r="C7" s="475"/>
      <c r="D7" s="466">
        <v>157</v>
      </c>
      <c r="E7" s="466">
        <v>98</v>
      </c>
      <c r="F7" s="466">
        <v>225</v>
      </c>
      <c r="G7" s="466">
        <v>229</v>
      </c>
      <c r="H7" s="61">
        <v>173</v>
      </c>
      <c r="I7" s="50">
        <v>-24.45414847161572</v>
      </c>
      <c r="J7" s="50">
        <v>10.191082802547768</v>
      </c>
      <c r="K7" s="7"/>
    </row>
    <row r="8" spans="3:11" s="476" customFormat="1" ht="17.25">
      <c r="C8" s="44" t="s">
        <v>420</v>
      </c>
      <c r="D8" s="466">
        <v>162</v>
      </c>
      <c r="E8" s="466">
        <v>98</v>
      </c>
      <c r="F8" s="466">
        <v>179</v>
      </c>
      <c r="G8" s="466">
        <v>218</v>
      </c>
      <c r="H8" s="61">
        <v>130</v>
      </c>
      <c r="I8" s="50">
        <v>-40.36697247706422</v>
      </c>
      <c r="J8" s="50">
        <v>-19.753086419753085</v>
      </c>
      <c r="K8" s="7"/>
    </row>
    <row r="9" spans="2:11" ht="14.25">
      <c r="B9" s="478"/>
      <c r="C9" s="479" t="s">
        <v>33</v>
      </c>
      <c r="D9" s="480">
        <v>69</v>
      </c>
      <c r="E9" s="480">
        <v>29</v>
      </c>
      <c r="F9" s="480">
        <v>66</v>
      </c>
      <c r="G9" s="480">
        <v>89</v>
      </c>
      <c r="H9" s="59">
        <v>85</v>
      </c>
      <c r="I9" s="69">
        <v>-4.49438202247191</v>
      </c>
      <c r="J9" s="69">
        <v>23.188405797101442</v>
      </c>
      <c r="K9" s="58"/>
    </row>
    <row r="10" spans="2:11" ht="14.25">
      <c r="B10" s="478"/>
      <c r="C10" s="479" t="s">
        <v>34</v>
      </c>
      <c r="D10" s="480">
        <v>-1</v>
      </c>
      <c r="E10" s="480">
        <v>15</v>
      </c>
      <c r="F10" s="487">
        <v>17</v>
      </c>
      <c r="G10" s="69">
        <v>33</v>
      </c>
      <c r="H10" s="658">
        <v>13</v>
      </c>
      <c r="I10" s="69">
        <v>-60.60606060606061</v>
      </c>
      <c r="J10" s="69" t="s">
        <v>327</v>
      </c>
      <c r="K10" s="58"/>
    </row>
    <row r="11" spans="2:11" ht="14.25">
      <c r="B11" s="478"/>
      <c r="C11" s="479" t="s">
        <v>48</v>
      </c>
      <c r="D11" s="480">
        <v>-2</v>
      </c>
      <c r="E11" s="480">
        <v>3</v>
      </c>
      <c r="F11" s="487">
        <v>3</v>
      </c>
      <c r="G11" s="69">
        <v>49</v>
      </c>
      <c r="H11" s="658">
        <v>-1</v>
      </c>
      <c r="I11" s="69" t="s">
        <v>327</v>
      </c>
      <c r="J11" s="69">
        <v>50</v>
      </c>
      <c r="K11" s="58"/>
    </row>
    <row r="12" spans="2:11" ht="14.25">
      <c r="B12" s="478"/>
      <c r="C12" s="479" t="s">
        <v>254</v>
      </c>
      <c r="D12" s="480">
        <v>79</v>
      </c>
      <c r="E12" s="480">
        <v>55</v>
      </c>
      <c r="F12" s="480">
        <v>90</v>
      </c>
      <c r="G12" s="480">
        <v>47</v>
      </c>
      <c r="H12" s="59">
        <v>34</v>
      </c>
      <c r="I12" s="69">
        <v>-27.6595744680851</v>
      </c>
      <c r="J12" s="69">
        <v>-56.96202531645569</v>
      </c>
      <c r="K12" s="58"/>
    </row>
    <row r="13" spans="2:11" ht="14.25">
      <c r="B13" s="478"/>
      <c r="C13" s="479" t="s">
        <v>51</v>
      </c>
      <c r="D13" s="480">
        <v>17</v>
      </c>
      <c r="E13" s="69">
        <v>-4</v>
      </c>
      <c r="F13" s="487">
        <v>3</v>
      </c>
      <c r="G13" s="487">
        <v>0</v>
      </c>
      <c r="H13" s="823">
        <v>-1</v>
      </c>
      <c r="I13" s="69" t="s">
        <v>327</v>
      </c>
      <c r="J13" s="69" t="s">
        <v>327</v>
      </c>
      <c r="K13" s="58"/>
    </row>
    <row r="14" spans="3:11" s="476" customFormat="1" ht="16.5">
      <c r="C14" s="44" t="s">
        <v>375</v>
      </c>
      <c r="D14" s="466">
        <v>-5</v>
      </c>
      <c r="E14" s="472">
        <v>0</v>
      </c>
      <c r="F14" s="474">
        <v>46</v>
      </c>
      <c r="G14" s="50">
        <v>11</v>
      </c>
      <c r="H14" s="640">
        <v>43</v>
      </c>
      <c r="I14" s="50" t="s">
        <v>437</v>
      </c>
      <c r="J14" s="50" t="s">
        <v>327</v>
      </c>
      <c r="K14" s="7"/>
    </row>
    <row r="15" spans="1:11" s="465" customFormat="1" ht="14.25" customHeight="1">
      <c r="A15" s="471"/>
      <c r="B15" s="662" t="s">
        <v>371</v>
      </c>
      <c r="C15" s="484"/>
      <c r="D15" s="472">
        <v>0</v>
      </c>
      <c r="E15" s="472">
        <v>0</v>
      </c>
      <c r="F15" s="466">
        <v>2</v>
      </c>
      <c r="G15" s="69">
        <v>0</v>
      </c>
      <c r="H15" s="640">
        <v>3</v>
      </c>
      <c r="I15" s="50" t="s">
        <v>327</v>
      </c>
      <c r="J15" s="50" t="s">
        <v>327</v>
      </c>
      <c r="K15" s="7"/>
    </row>
    <row r="16" spans="3:11" ht="14.25">
      <c r="C16" s="477"/>
      <c r="D16" s="483"/>
      <c r="E16" s="483"/>
      <c r="F16" s="483"/>
      <c r="G16" s="483"/>
      <c r="H16" s="59"/>
      <c r="I16" s="69"/>
      <c r="J16" s="69"/>
      <c r="K16" s="58"/>
    </row>
    <row r="17" spans="1:11" ht="17.25">
      <c r="A17" s="43" t="s">
        <v>400</v>
      </c>
      <c r="B17" s="465"/>
      <c r="C17" s="465"/>
      <c r="D17" s="483"/>
      <c r="E17" s="483"/>
      <c r="F17" s="483"/>
      <c r="G17" s="483"/>
      <c r="H17" s="59"/>
      <c r="I17" s="69"/>
      <c r="J17" s="69"/>
      <c r="K17" s="483"/>
    </row>
    <row r="18" spans="1:11" ht="15">
      <c r="A18" s="43"/>
      <c r="B18" s="465"/>
      <c r="C18" s="465"/>
      <c r="D18" s="483"/>
      <c r="E18" s="483"/>
      <c r="F18" s="483"/>
      <c r="G18" s="483"/>
      <c r="H18" s="59"/>
      <c r="I18" s="69"/>
      <c r="J18" s="69"/>
      <c r="K18" s="483"/>
    </row>
    <row r="19" spans="1:11" ht="15">
      <c r="A19" s="13" t="s">
        <v>394</v>
      </c>
      <c r="B19" s="465"/>
      <c r="C19" s="465"/>
      <c r="D19" s="483"/>
      <c r="E19" s="483"/>
      <c r="F19" s="483"/>
      <c r="G19" s="483"/>
      <c r="H19" s="59"/>
      <c r="I19" s="69"/>
      <c r="J19" s="69"/>
      <c r="K19" s="483"/>
    </row>
    <row r="20" spans="2:12" ht="14.25">
      <c r="B20" s="476" t="s">
        <v>87</v>
      </c>
      <c r="C20" s="486"/>
      <c r="D20" s="483"/>
      <c r="E20" s="483"/>
      <c r="F20" s="483"/>
      <c r="G20" s="483"/>
      <c r="H20" s="179"/>
      <c r="I20" s="69"/>
      <c r="J20" s="69"/>
      <c r="K20" s="483"/>
      <c r="L20" s="10"/>
    </row>
    <row r="21" spans="3:12" ht="14.25">
      <c r="C21" s="486" t="s">
        <v>118</v>
      </c>
      <c r="D21" s="480">
        <v>17</v>
      </c>
      <c r="E21" s="480">
        <v>68</v>
      </c>
      <c r="F21" s="480">
        <v>82</v>
      </c>
      <c r="G21" s="480">
        <v>102</v>
      </c>
      <c r="H21" s="59">
        <v>22</v>
      </c>
      <c r="I21" s="69">
        <v>-78.43137254901961</v>
      </c>
      <c r="J21" s="69">
        <v>29.41176470588236</v>
      </c>
      <c r="K21" s="58"/>
      <c r="L21" s="10"/>
    </row>
    <row r="22" spans="3:12" ht="14.25">
      <c r="C22" s="477" t="s">
        <v>119</v>
      </c>
      <c r="D22" s="480">
        <v>162</v>
      </c>
      <c r="E22" s="480">
        <v>73</v>
      </c>
      <c r="F22" s="480">
        <v>54</v>
      </c>
      <c r="G22" s="480">
        <v>85</v>
      </c>
      <c r="H22" s="59">
        <v>80</v>
      </c>
      <c r="I22" s="69">
        <v>-5.882352941176472</v>
      </c>
      <c r="J22" s="69">
        <v>-50.617283950617285</v>
      </c>
      <c r="K22" s="58"/>
      <c r="L22" s="10"/>
    </row>
    <row r="23" spans="2:12" ht="14.25">
      <c r="B23" s="476" t="s">
        <v>86</v>
      </c>
      <c r="C23" s="477"/>
      <c r="H23" s="59"/>
      <c r="I23" s="69"/>
      <c r="J23" s="69"/>
      <c r="K23" s="58"/>
      <c r="L23" s="10"/>
    </row>
    <row r="24" spans="3:12" ht="14.25">
      <c r="C24" s="477" t="s">
        <v>41</v>
      </c>
      <c r="D24" s="487">
        <v>0</v>
      </c>
      <c r="E24" s="487">
        <v>0</v>
      </c>
      <c r="F24" s="487">
        <v>0</v>
      </c>
      <c r="G24" s="487">
        <v>0</v>
      </c>
      <c r="H24" s="658">
        <v>0</v>
      </c>
      <c r="I24" s="69">
        <v>0</v>
      </c>
      <c r="J24" s="69">
        <v>0</v>
      </c>
      <c r="L24" s="10"/>
    </row>
    <row r="25" spans="3:12" ht="14.25">
      <c r="C25" s="477" t="s">
        <v>42</v>
      </c>
      <c r="D25" s="480">
        <v>51</v>
      </c>
      <c r="E25" s="480">
        <v>89</v>
      </c>
      <c r="F25" s="480">
        <v>8</v>
      </c>
      <c r="G25" s="480">
        <v>9</v>
      </c>
      <c r="H25" s="59">
        <v>9</v>
      </c>
      <c r="I25" s="69">
        <v>0</v>
      </c>
      <c r="J25" s="69">
        <v>-82.35294117647058</v>
      </c>
      <c r="L25" s="10"/>
    </row>
    <row r="26" spans="3:12" ht="14.25">
      <c r="C26" s="477" t="s">
        <v>43</v>
      </c>
      <c r="D26" s="480">
        <v>15</v>
      </c>
      <c r="E26" s="480">
        <v>19</v>
      </c>
      <c r="F26" s="480">
        <v>4</v>
      </c>
      <c r="G26" s="480">
        <v>20</v>
      </c>
      <c r="H26" s="59">
        <v>6</v>
      </c>
      <c r="I26" s="69">
        <v>-70</v>
      </c>
      <c r="J26" s="69">
        <v>-60</v>
      </c>
      <c r="L26" s="10"/>
    </row>
    <row r="27" spans="3:12" ht="14.25">
      <c r="C27" s="477"/>
      <c r="H27" s="59"/>
      <c r="I27" s="69"/>
      <c r="J27" s="69"/>
      <c r="L27" s="690"/>
    </row>
    <row r="28" spans="1:12" ht="15">
      <c r="A28" s="13" t="s">
        <v>395</v>
      </c>
      <c r="C28" s="477"/>
      <c r="D28" s="480">
        <v>49</v>
      </c>
      <c r="E28" s="480">
        <v>65</v>
      </c>
      <c r="F28" s="480">
        <v>55</v>
      </c>
      <c r="G28" s="480">
        <v>60</v>
      </c>
      <c r="H28" s="59">
        <v>43</v>
      </c>
      <c r="I28" s="69">
        <v>-28.333333333333332</v>
      </c>
      <c r="J28" s="69">
        <v>-12.244897959183676</v>
      </c>
      <c r="L28" s="690"/>
    </row>
    <row r="29" spans="1:12" ht="15">
      <c r="A29" s="13" t="s">
        <v>399</v>
      </c>
      <c r="C29" s="477"/>
      <c r="D29" s="480">
        <v>-5</v>
      </c>
      <c r="E29" s="864">
        <v>0</v>
      </c>
      <c r="F29" s="487">
        <v>46</v>
      </c>
      <c r="G29" s="480">
        <v>11</v>
      </c>
      <c r="H29" s="59">
        <v>43</v>
      </c>
      <c r="I29" s="69" t="s">
        <v>437</v>
      </c>
      <c r="J29" s="69" t="s">
        <v>327</v>
      </c>
      <c r="L29" s="690"/>
    </row>
    <row r="30" spans="2:12" s="471" customFormat="1" ht="17.25">
      <c r="B30" s="8" t="s">
        <v>402</v>
      </c>
      <c r="D30" s="466">
        <v>157</v>
      </c>
      <c r="E30" s="466">
        <v>98</v>
      </c>
      <c r="F30" s="466">
        <v>225</v>
      </c>
      <c r="G30" s="466">
        <v>229</v>
      </c>
      <c r="H30" s="61">
        <v>173</v>
      </c>
      <c r="I30" s="50">
        <v>-24.45414847161572</v>
      </c>
      <c r="J30" s="50">
        <v>10.191082802547768</v>
      </c>
      <c r="K30" s="466"/>
      <c r="L30" s="8"/>
    </row>
    <row r="31" spans="4:11" ht="14.25">
      <c r="D31" s="489"/>
      <c r="E31" s="489"/>
      <c r="F31" s="489"/>
      <c r="G31" s="489"/>
      <c r="H31" s="59"/>
      <c r="I31" s="69"/>
      <c r="J31" s="69"/>
      <c r="K31" s="482"/>
    </row>
    <row r="32" spans="4:11" ht="14.25">
      <c r="D32" s="489"/>
      <c r="E32" s="489"/>
      <c r="F32" s="489"/>
      <c r="G32" s="489"/>
      <c r="I32" s="487"/>
      <c r="K32" s="482"/>
    </row>
    <row r="33" spans="2:11" ht="14.25">
      <c r="B33" s="195" t="s">
        <v>248</v>
      </c>
      <c r="C33" s="708" t="s">
        <v>391</v>
      </c>
      <c r="D33" s="489"/>
      <c r="E33" s="489"/>
      <c r="F33" s="489"/>
      <c r="G33" s="489"/>
      <c r="I33" s="487"/>
      <c r="K33" s="482"/>
    </row>
    <row r="34" spans="2:11" ht="14.25">
      <c r="B34" s="195" t="s">
        <v>308</v>
      </c>
      <c r="C34" s="195" t="s">
        <v>421</v>
      </c>
      <c r="D34" s="489"/>
      <c r="E34" s="489"/>
      <c r="F34" s="489"/>
      <c r="G34" s="489"/>
      <c r="H34" s="485"/>
      <c r="K34" s="482"/>
    </row>
    <row r="35" spans="2:11" ht="14.25">
      <c r="B35" s="708" t="s">
        <v>327</v>
      </c>
      <c r="C35" s="195" t="s">
        <v>326</v>
      </c>
      <c r="D35" s="489"/>
      <c r="E35" s="489"/>
      <c r="F35" s="489"/>
      <c r="G35" s="489"/>
      <c r="H35" s="485"/>
      <c r="I35" s="482"/>
      <c r="J35" s="654"/>
      <c r="K35" s="482"/>
    </row>
    <row r="36" spans="8:11" ht="14.25">
      <c r="H36" s="485"/>
      <c r="I36" s="482"/>
      <c r="J36" s="654"/>
      <c r="K36" s="482"/>
    </row>
    <row r="37" spans="8:11" ht="14.25">
      <c r="H37" s="485"/>
      <c r="I37" s="482"/>
      <c r="J37" s="654"/>
      <c r="K37" s="482"/>
    </row>
    <row r="38" spans="8:11" ht="14.25">
      <c r="H38" s="485"/>
      <c r="I38" s="482"/>
      <c r="J38" s="654"/>
      <c r="K38" s="482"/>
    </row>
    <row r="39" spans="8:11" ht="14.25">
      <c r="H39" s="485"/>
      <c r="I39" s="482"/>
      <c r="J39" s="654"/>
      <c r="K39" s="482"/>
    </row>
    <row r="40" spans="8:11" ht="14.25">
      <c r="H40" s="485"/>
      <c r="I40" s="482"/>
      <c r="J40" s="654"/>
      <c r="K40" s="482"/>
    </row>
    <row r="41" spans="8:11" ht="14.25">
      <c r="H41" s="485"/>
      <c r="I41" s="482"/>
      <c r="J41" s="654"/>
      <c r="K41" s="482"/>
    </row>
    <row r="42" spans="8:11" ht="14.25">
      <c r="H42" s="485"/>
      <c r="I42" s="482"/>
      <c r="J42" s="654"/>
      <c r="K42" s="482"/>
    </row>
    <row r="43" spans="8:11" ht="14.25">
      <c r="H43" s="485"/>
      <c r="I43" s="482"/>
      <c r="J43" s="654"/>
      <c r="K43" s="482"/>
    </row>
    <row r="44" ht="14.25">
      <c r="H44" s="485"/>
    </row>
    <row r="45" ht="14.25">
      <c r="H45" s="485"/>
    </row>
    <row r="46" ht="14.25">
      <c r="H46" s="490"/>
    </row>
    <row r="47" ht="14.25">
      <c r="H47" s="490"/>
    </row>
    <row r="48" ht="14.25">
      <c r="H48" s="490"/>
    </row>
    <row r="49" ht="14.25">
      <c r="H49" s="490"/>
    </row>
    <row r="50" ht="14.25">
      <c r="H50" s="490"/>
    </row>
    <row r="51" ht="14.25">
      <c r="H51" s="490"/>
    </row>
    <row r="52" ht="14.25">
      <c r="H52" s="490"/>
    </row>
    <row r="53" ht="14.25">
      <c r="H53" s="490"/>
    </row>
    <row r="54" ht="14.25">
      <c r="H54" s="490"/>
    </row>
    <row r="55" ht="14.25">
      <c r="H55" s="490"/>
    </row>
    <row r="56" ht="14.25">
      <c r="H56" s="490"/>
    </row>
    <row r="57" ht="14.25">
      <c r="H57" s="490"/>
    </row>
    <row r="58" ht="14.25">
      <c r="H58" s="490"/>
    </row>
    <row r="59" ht="14.25">
      <c r="H59" s="490"/>
    </row>
    <row r="60" ht="14.25">
      <c r="H60" s="490"/>
    </row>
    <row r="61" ht="14.25">
      <c r="H61" s="490"/>
    </row>
    <row r="62" ht="14.25">
      <c r="H62" s="490"/>
    </row>
    <row r="63" ht="14.25">
      <c r="H63" s="490"/>
    </row>
    <row r="64" ht="14.25">
      <c r="H64" s="490"/>
    </row>
    <row r="65" ht="14.25">
      <c r="H65" s="490"/>
    </row>
    <row r="66" ht="14.25">
      <c r="H66" s="490"/>
    </row>
    <row r="67" ht="14.25">
      <c r="H67" s="490"/>
    </row>
    <row r="68" ht="14.25">
      <c r="H68" s="490"/>
    </row>
    <row r="69" ht="14.25">
      <c r="H69" s="490"/>
    </row>
    <row r="70" ht="14.25">
      <c r="H70" s="490"/>
    </row>
    <row r="71" ht="14.25">
      <c r="H71" s="490"/>
    </row>
    <row r="72" ht="14.25">
      <c r="H72" s="490"/>
    </row>
    <row r="73" ht="14.25">
      <c r="H73" s="490"/>
    </row>
    <row r="74" ht="14.25">
      <c r="H74" s="490"/>
    </row>
    <row r="75" ht="14.25">
      <c r="H75" s="490"/>
    </row>
    <row r="76" ht="14.25">
      <c r="H76" s="490"/>
    </row>
    <row r="77" ht="14.25">
      <c r="H77" s="490"/>
    </row>
    <row r="78" ht="14.25">
      <c r="H78" s="490"/>
    </row>
    <row r="79" ht="14.25">
      <c r="H79" s="490"/>
    </row>
    <row r="80" ht="14.25">
      <c r="H80" s="490"/>
    </row>
    <row r="81" ht="14.25">
      <c r="H81" s="490"/>
    </row>
    <row r="82" ht="14.25">
      <c r="H82" s="490"/>
    </row>
    <row r="83" ht="14.25">
      <c r="H83" s="490"/>
    </row>
    <row r="84" ht="14.25">
      <c r="H84" s="490"/>
    </row>
    <row r="85" ht="14.25">
      <c r="H85" s="490"/>
    </row>
    <row r="86" ht="14.25">
      <c r="H86" s="490"/>
    </row>
    <row r="87" ht="14.25">
      <c r="H87" s="490"/>
    </row>
    <row r="88" ht="14.25">
      <c r="H88" s="490"/>
    </row>
    <row r="89" ht="14.25">
      <c r="H89" s="490"/>
    </row>
    <row r="90" ht="14.25">
      <c r="H90" s="490"/>
    </row>
    <row r="91" ht="14.25">
      <c r="H91" s="490"/>
    </row>
    <row r="92" ht="14.25">
      <c r="H92" s="490"/>
    </row>
    <row r="93" ht="14.25">
      <c r="H93" s="490"/>
    </row>
    <row r="94" ht="14.25">
      <c r="H94" s="490"/>
    </row>
    <row r="95" ht="14.25">
      <c r="H95" s="490"/>
    </row>
    <row r="96" ht="14.25">
      <c r="H96" s="490"/>
    </row>
    <row r="97" ht="14.25">
      <c r="H97" s="490"/>
    </row>
    <row r="98" ht="14.25">
      <c r="H98" s="490"/>
    </row>
    <row r="99" ht="14.25">
      <c r="H99" s="490"/>
    </row>
    <row r="100" ht="14.25">
      <c r="H100" s="490"/>
    </row>
    <row r="101" ht="14.25">
      <c r="H101" s="490"/>
    </row>
    <row r="102" ht="14.25">
      <c r="H102" s="490"/>
    </row>
    <row r="103" ht="14.25">
      <c r="H103" s="490"/>
    </row>
    <row r="104" ht="14.25">
      <c r="H104" s="490"/>
    </row>
    <row r="105" ht="14.25">
      <c r="H105" s="490"/>
    </row>
    <row r="106" ht="14.25">
      <c r="H106" s="490"/>
    </row>
    <row r="107" ht="14.25">
      <c r="H107" s="490"/>
    </row>
    <row r="108" ht="14.25">
      <c r="H108" s="490"/>
    </row>
    <row r="109" ht="14.25">
      <c r="H109" s="490"/>
    </row>
    <row r="110" ht="14.25">
      <c r="H110" s="490"/>
    </row>
    <row r="111" ht="14.25">
      <c r="H111" s="490"/>
    </row>
    <row r="112" ht="14.25">
      <c r="H112" s="490"/>
    </row>
    <row r="113" ht="14.25">
      <c r="H113" s="490"/>
    </row>
    <row r="114" ht="14.25">
      <c r="H114" s="490"/>
    </row>
    <row r="115" ht="14.25">
      <c r="H115" s="490"/>
    </row>
    <row r="116" ht="14.25">
      <c r="H116" s="490"/>
    </row>
    <row r="117" ht="14.25">
      <c r="H117" s="490"/>
    </row>
    <row r="118" ht="14.25">
      <c r="H118" s="490"/>
    </row>
    <row r="119" ht="14.25">
      <c r="H119" s="490"/>
    </row>
    <row r="120" ht="14.25">
      <c r="H120" s="490"/>
    </row>
    <row r="121" ht="14.25">
      <c r="H121" s="490"/>
    </row>
    <row r="122" ht="14.25">
      <c r="H122" s="490"/>
    </row>
    <row r="123" ht="14.25">
      <c r="H123" s="490"/>
    </row>
    <row r="124" ht="14.25">
      <c r="H124" s="490"/>
    </row>
    <row r="125" ht="14.25">
      <c r="H125" s="490"/>
    </row>
    <row r="126" ht="14.25">
      <c r="H126" s="490"/>
    </row>
    <row r="127" ht="14.25">
      <c r="H127" s="490"/>
    </row>
    <row r="128" ht="14.25">
      <c r="H128" s="490"/>
    </row>
    <row r="129" ht="14.25">
      <c r="H129" s="490"/>
    </row>
    <row r="130" ht="14.25">
      <c r="H130" s="490"/>
    </row>
    <row r="131" ht="14.25">
      <c r="H131" s="490"/>
    </row>
    <row r="132" ht="14.25">
      <c r="H132" s="490"/>
    </row>
    <row r="133" ht="14.25">
      <c r="H133" s="490"/>
    </row>
    <row r="134" ht="14.25">
      <c r="H134" s="490"/>
    </row>
    <row r="135" ht="14.25">
      <c r="H135" s="490"/>
    </row>
    <row r="136" ht="14.25">
      <c r="H136" s="490"/>
    </row>
    <row r="137" ht="14.25">
      <c r="H137" s="490"/>
    </row>
    <row r="138" ht="14.25">
      <c r="H138" s="490"/>
    </row>
    <row r="139" ht="14.25">
      <c r="H139" s="490"/>
    </row>
    <row r="140" ht="14.25">
      <c r="H140" s="490"/>
    </row>
    <row r="141" ht="14.25">
      <c r="H141" s="490"/>
    </row>
    <row r="142" ht="14.25">
      <c r="H142" s="490"/>
    </row>
    <row r="143" ht="14.25">
      <c r="H143" s="490"/>
    </row>
    <row r="144" ht="14.25">
      <c r="H144" s="490"/>
    </row>
    <row r="145" ht="14.25">
      <c r="H145" s="490"/>
    </row>
    <row r="146" ht="14.25">
      <c r="H146" s="490"/>
    </row>
    <row r="147" ht="14.25">
      <c r="H147" s="490"/>
    </row>
    <row r="148" ht="14.25">
      <c r="H148" s="490"/>
    </row>
    <row r="149" ht="14.25">
      <c r="H149" s="490"/>
    </row>
    <row r="150" ht="14.25">
      <c r="H150" s="490"/>
    </row>
    <row r="151" ht="14.25">
      <c r="H151" s="491"/>
    </row>
    <row r="152" ht="14.25">
      <c r="H152" s="491"/>
    </row>
    <row r="153" ht="14.25">
      <c r="H153" s="491"/>
    </row>
    <row r="154" ht="14.25">
      <c r="H154" s="491"/>
    </row>
    <row r="155" ht="14.25">
      <c r="H155" s="491"/>
    </row>
    <row r="156" ht="14.25">
      <c r="H156" s="491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N152"/>
  <sheetViews>
    <sheetView zoomScale="80" zoomScaleNormal="80" zoomScalePageLayoutView="0" workbookViewId="0" topLeftCell="A1">
      <pane xSplit="3" ySplit="3" topLeftCell="D4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D2" sqref="D2"/>
    </sheetView>
  </sheetViews>
  <sheetFormatPr defaultColWidth="9.140625" defaultRowHeight="12.75"/>
  <cols>
    <col min="1" max="1" width="3.00390625" style="12" customWidth="1"/>
    <col min="2" max="2" width="55.8515625" style="57" customWidth="1"/>
    <col min="3" max="3" width="1.1484375" style="5" customWidth="1"/>
    <col min="4" max="7" width="10.140625" style="39" customWidth="1"/>
    <col min="8" max="8" width="11.421875" style="56" customWidth="1"/>
    <col min="9" max="9" width="8.28125" style="39" customWidth="1"/>
    <col min="10" max="11" width="8.00390625" style="39" customWidth="1"/>
    <col min="12" max="16384" width="9.140625" style="12" customWidth="1"/>
  </cols>
  <sheetData>
    <row r="1" spans="1:11" s="23" customFormat="1" ht="20.25">
      <c r="A1" s="22" t="s">
        <v>14</v>
      </c>
      <c r="B1" s="238"/>
      <c r="D1" s="129"/>
      <c r="E1" s="129"/>
      <c r="F1" s="129"/>
      <c r="G1" s="129"/>
      <c r="H1" s="129"/>
      <c r="I1" s="60"/>
      <c r="J1" s="60"/>
      <c r="K1" s="60"/>
    </row>
    <row r="2" spans="1:11" s="25" customFormat="1" ht="60.75" customHeight="1">
      <c r="A2" s="897" t="s">
        <v>52</v>
      </c>
      <c r="B2" s="897"/>
      <c r="C2" s="897"/>
      <c r="D2" s="356">
        <v>43160</v>
      </c>
      <c r="E2" s="356">
        <v>43252</v>
      </c>
      <c r="F2" s="356">
        <v>43344</v>
      </c>
      <c r="G2" s="356">
        <v>43435</v>
      </c>
      <c r="H2" s="357">
        <v>43525</v>
      </c>
      <c r="I2" s="356" t="s">
        <v>409</v>
      </c>
      <c r="J2" s="356" t="s">
        <v>410</v>
      </c>
      <c r="K2" s="356"/>
    </row>
    <row r="3" spans="1:11" s="13" customFormat="1" ht="6.75" customHeight="1">
      <c r="A3" s="4"/>
      <c r="B3" s="15"/>
      <c r="D3" s="7"/>
      <c r="E3" s="7"/>
      <c r="F3" s="7"/>
      <c r="G3" s="7"/>
      <c r="H3" s="181"/>
      <c r="I3" s="7"/>
      <c r="J3" s="7"/>
      <c r="K3" s="7"/>
    </row>
    <row r="4" spans="1:11" s="13" customFormat="1" ht="15">
      <c r="A4" s="21" t="s">
        <v>343</v>
      </c>
      <c r="B4" s="15"/>
      <c r="D4" s="7"/>
      <c r="E4" s="7"/>
      <c r="F4" s="7"/>
      <c r="G4" s="7"/>
      <c r="H4" s="189"/>
      <c r="I4" s="7"/>
      <c r="J4" s="7"/>
      <c r="K4" s="7"/>
    </row>
    <row r="5" spans="1:11" s="8" customFormat="1" ht="15">
      <c r="A5" s="14" t="s">
        <v>125</v>
      </c>
      <c r="B5" s="239"/>
      <c r="D5" s="7">
        <v>332868</v>
      </c>
      <c r="E5" s="7">
        <v>342671</v>
      </c>
      <c r="F5" s="7">
        <v>345101</v>
      </c>
      <c r="G5" s="7">
        <v>349645</v>
      </c>
      <c r="H5" s="61">
        <v>351773</v>
      </c>
      <c r="I5" s="7">
        <v>0.6086173118448723</v>
      </c>
      <c r="J5" s="7">
        <v>5.679428482161097</v>
      </c>
      <c r="K5" s="186"/>
    </row>
    <row r="6" spans="1:11" s="8" customFormat="1" ht="15">
      <c r="A6" s="44" t="s">
        <v>64</v>
      </c>
      <c r="B6" s="239"/>
      <c r="D6" s="7"/>
      <c r="E6" s="7"/>
      <c r="F6" s="7"/>
      <c r="G6" s="7"/>
      <c r="H6" s="59"/>
      <c r="I6" s="7"/>
      <c r="J6" s="7"/>
      <c r="K6" s="186"/>
    </row>
    <row r="7" spans="1:11" ht="16.5">
      <c r="A7" s="18"/>
      <c r="B7" s="62" t="s">
        <v>382</v>
      </c>
      <c r="C7" s="12"/>
      <c r="D7" s="58">
        <v>2370</v>
      </c>
      <c r="E7" s="58">
        <v>2376</v>
      </c>
      <c r="F7" s="58">
        <v>2432</v>
      </c>
      <c r="G7" s="58">
        <v>2440</v>
      </c>
      <c r="H7" s="59">
        <v>2497</v>
      </c>
      <c r="I7" s="69">
        <v>2.336065573770485</v>
      </c>
      <c r="J7" s="69">
        <v>5.358649789029535</v>
      </c>
      <c r="K7" s="180"/>
    </row>
    <row r="8" spans="1:11" ht="16.5">
      <c r="A8" s="18"/>
      <c r="B8" s="62" t="s">
        <v>383</v>
      </c>
      <c r="C8" s="12"/>
      <c r="D8" s="58">
        <v>2280</v>
      </c>
      <c r="E8" s="58">
        <v>2224</v>
      </c>
      <c r="F8" s="58">
        <v>2294</v>
      </c>
      <c r="G8" s="58">
        <v>2202</v>
      </c>
      <c r="H8" s="59">
        <v>2215</v>
      </c>
      <c r="I8" s="69">
        <v>0.5903723887375145</v>
      </c>
      <c r="J8" s="69">
        <v>-2.8508771929824595</v>
      </c>
      <c r="K8" s="180"/>
    </row>
    <row r="9" spans="1:11" s="8" customFormat="1" ht="15">
      <c r="A9" s="14" t="s">
        <v>126</v>
      </c>
      <c r="B9" s="15"/>
      <c r="D9" s="7">
        <v>328218</v>
      </c>
      <c r="E9" s="7">
        <v>338071</v>
      </c>
      <c r="F9" s="7">
        <v>340375</v>
      </c>
      <c r="G9" s="7">
        <v>345003</v>
      </c>
      <c r="H9" s="61">
        <v>347061</v>
      </c>
      <c r="I9" s="50">
        <v>0.5965165520299909</v>
      </c>
      <c r="J9" s="50">
        <v>5.741001407601054</v>
      </c>
      <c r="K9" s="7"/>
    </row>
    <row r="10" spans="2:11" ht="15">
      <c r="B10" s="15"/>
      <c r="C10" s="16"/>
      <c r="D10" s="7"/>
      <c r="E10" s="7"/>
      <c r="F10" s="7"/>
      <c r="G10" s="7"/>
      <c r="H10" s="61"/>
      <c r="I10" s="69"/>
      <c r="J10" s="50"/>
      <c r="K10" s="7"/>
    </row>
    <row r="11" spans="1:11" s="8" customFormat="1" ht="15">
      <c r="A11" s="8" t="s">
        <v>125</v>
      </c>
      <c r="B11" s="239"/>
      <c r="D11" s="7">
        <v>332868</v>
      </c>
      <c r="E11" s="7">
        <v>342671</v>
      </c>
      <c r="F11" s="7">
        <v>345101</v>
      </c>
      <c r="G11" s="7">
        <v>349645</v>
      </c>
      <c r="H11" s="61">
        <v>351773</v>
      </c>
      <c r="I11" s="50">
        <v>0.6086173118448723</v>
      </c>
      <c r="J11" s="50">
        <v>5.679428482161097</v>
      </c>
      <c r="K11" s="7"/>
    </row>
    <row r="12" spans="1:11" ht="14.25">
      <c r="A12" s="44" t="s">
        <v>190</v>
      </c>
      <c r="C12" s="12"/>
      <c r="D12" s="58"/>
      <c r="E12" s="58"/>
      <c r="F12" s="58"/>
      <c r="G12" s="58"/>
      <c r="H12" s="202"/>
      <c r="I12" s="69"/>
      <c r="J12" s="69"/>
      <c r="K12" s="58"/>
    </row>
    <row r="13" spans="2:11" s="10" customFormat="1" ht="14.25">
      <c r="B13" s="237" t="s">
        <v>194</v>
      </c>
      <c r="D13" s="58">
        <v>109890</v>
      </c>
      <c r="E13" s="58">
        <v>112015</v>
      </c>
      <c r="F13" s="58">
        <v>112698</v>
      </c>
      <c r="G13" s="58">
        <v>112672</v>
      </c>
      <c r="H13" s="59">
        <v>113046</v>
      </c>
      <c r="I13" s="69">
        <v>0.33193694973019383</v>
      </c>
      <c r="J13" s="69">
        <v>2.8719628719628743</v>
      </c>
      <c r="K13" s="58"/>
    </row>
    <row r="14" spans="2:11" s="10" customFormat="1" ht="14.25">
      <c r="B14" s="237" t="s">
        <v>176</v>
      </c>
      <c r="C14" s="17"/>
      <c r="D14" s="58">
        <v>220308</v>
      </c>
      <c r="E14" s="58">
        <v>227818</v>
      </c>
      <c r="F14" s="58">
        <v>230123</v>
      </c>
      <c r="G14" s="58">
        <v>234467</v>
      </c>
      <c r="H14" s="59">
        <v>236656</v>
      </c>
      <c r="I14" s="69">
        <v>0.9336068615199533</v>
      </c>
      <c r="J14" s="69">
        <v>7.420520362401728</v>
      </c>
      <c r="K14" s="58"/>
    </row>
    <row r="15" spans="2:11" ht="14.25">
      <c r="B15" s="57" t="s">
        <v>23</v>
      </c>
      <c r="C15" s="18"/>
      <c r="D15" s="58">
        <v>2670</v>
      </c>
      <c r="E15" s="58">
        <v>2838</v>
      </c>
      <c r="F15" s="58">
        <v>2280</v>
      </c>
      <c r="G15" s="58">
        <v>2506</v>
      </c>
      <c r="H15" s="59">
        <v>2071</v>
      </c>
      <c r="I15" s="69">
        <v>-17.358339984038306</v>
      </c>
      <c r="J15" s="69">
        <v>-22.43445692883895</v>
      </c>
      <c r="K15" s="58"/>
    </row>
    <row r="16" spans="1:13" s="13" customFormat="1" ht="17.25">
      <c r="A16" s="35" t="s">
        <v>376</v>
      </c>
      <c r="B16" s="15"/>
      <c r="D16" s="7"/>
      <c r="E16" s="7"/>
      <c r="F16" s="7"/>
      <c r="G16" s="7"/>
      <c r="H16" s="61"/>
      <c r="I16" s="50"/>
      <c r="J16" s="50"/>
      <c r="K16" s="7"/>
      <c r="L16" s="261"/>
      <c r="M16" s="261"/>
    </row>
    <row r="17" spans="2:14" ht="14.25">
      <c r="B17" s="57" t="s">
        <v>33</v>
      </c>
      <c r="C17" s="12"/>
      <c r="D17" s="58">
        <v>156627</v>
      </c>
      <c r="E17" s="58">
        <v>159655</v>
      </c>
      <c r="F17" s="58">
        <v>160978</v>
      </c>
      <c r="G17" s="58">
        <v>163449</v>
      </c>
      <c r="H17" s="59">
        <v>165285</v>
      </c>
      <c r="I17" s="69">
        <v>1.1232861626562451</v>
      </c>
      <c r="J17" s="69">
        <v>5.527782566224215</v>
      </c>
      <c r="K17" s="58"/>
      <c r="L17" s="353"/>
      <c r="M17" s="353"/>
      <c r="N17" s="353"/>
    </row>
    <row r="18" spans="2:14" ht="14.25">
      <c r="B18" s="57" t="s">
        <v>34</v>
      </c>
      <c r="C18" s="12"/>
      <c r="D18" s="58">
        <v>51586</v>
      </c>
      <c r="E18" s="58">
        <v>54149</v>
      </c>
      <c r="F18" s="58">
        <v>55405</v>
      </c>
      <c r="G18" s="58">
        <v>54333</v>
      </c>
      <c r="H18" s="59">
        <v>54591</v>
      </c>
      <c r="I18" s="69">
        <v>0.4748495389542251</v>
      </c>
      <c r="J18" s="69">
        <v>5.8252238979568105</v>
      </c>
      <c r="K18" s="58"/>
      <c r="L18" s="353"/>
      <c r="M18" s="353"/>
      <c r="N18" s="353"/>
    </row>
    <row r="19" spans="2:14" ht="14.25">
      <c r="B19" s="57" t="s">
        <v>48</v>
      </c>
      <c r="C19" s="12"/>
      <c r="D19" s="58">
        <v>54508</v>
      </c>
      <c r="E19" s="58">
        <v>55642</v>
      </c>
      <c r="F19" s="58">
        <v>52009</v>
      </c>
      <c r="G19" s="58">
        <v>50925</v>
      </c>
      <c r="H19" s="59">
        <v>51553</v>
      </c>
      <c r="I19" s="69">
        <v>1.233186057928326</v>
      </c>
      <c r="J19" s="69">
        <v>-5.421222572833351</v>
      </c>
      <c r="K19" s="58"/>
      <c r="L19" s="353"/>
      <c r="M19" s="353"/>
      <c r="N19" s="353"/>
    </row>
    <row r="20" spans="2:14" ht="14.25">
      <c r="B20" s="262" t="s">
        <v>254</v>
      </c>
      <c r="C20" s="12"/>
      <c r="D20" s="58">
        <v>26061</v>
      </c>
      <c r="E20" s="58">
        <v>27832</v>
      </c>
      <c r="F20" s="58">
        <v>29043</v>
      </c>
      <c r="G20" s="58">
        <v>28377</v>
      </c>
      <c r="H20" s="59">
        <v>28826</v>
      </c>
      <c r="I20" s="69">
        <v>1.5822673291750355</v>
      </c>
      <c r="J20" s="69">
        <v>10.60972334139134</v>
      </c>
      <c r="K20" s="58"/>
      <c r="L20" s="353"/>
      <c r="M20" s="353"/>
      <c r="N20" s="353"/>
    </row>
    <row r="21" spans="2:14" ht="14.25">
      <c r="B21" s="280" t="s">
        <v>51</v>
      </c>
      <c r="C21" s="12"/>
      <c r="D21" s="58">
        <v>44086</v>
      </c>
      <c r="E21" s="58">
        <v>45393</v>
      </c>
      <c r="F21" s="58">
        <v>47666</v>
      </c>
      <c r="G21" s="58">
        <v>52561</v>
      </c>
      <c r="H21" s="59">
        <v>51518</v>
      </c>
      <c r="I21" s="69">
        <v>-1.984361028138737</v>
      </c>
      <c r="J21" s="69">
        <v>16.857959442907045</v>
      </c>
      <c r="K21" s="58"/>
      <c r="L21" s="353"/>
      <c r="M21" s="353"/>
      <c r="N21" s="353"/>
    </row>
    <row r="22" spans="1:11" ht="14.25">
      <c r="A22" s="44" t="s">
        <v>61</v>
      </c>
      <c r="C22" s="12"/>
      <c r="D22" s="58"/>
      <c r="E22" s="58"/>
      <c r="F22" s="58"/>
      <c r="G22" s="58"/>
      <c r="H22" s="202"/>
      <c r="I22" s="69"/>
      <c r="J22" s="69"/>
      <c r="K22" s="58"/>
    </row>
    <row r="23" spans="2:11" ht="14.25">
      <c r="B23" s="57" t="s">
        <v>55</v>
      </c>
      <c r="C23" s="12"/>
      <c r="D23" s="58">
        <v>33449</v>
      </c>
      <c r="E23" s="58">
        <v>35178</v>
      </c>
      <c r="F23" s="58">
        <v>35461</v>
      </c>
      <c r="G23" s="58">
        <v>36868</v>
      </c>
      <c r="H23" s="59">
        <v>40740</v>
      </c>
      <c r="I23" s="69">
        <v>10.502332646197242</v>
      </c>
      <c r="J23" s="69">
        <v>21.797363149869952</v>
      </c>
      <c r="K23" s="180"/>
    </row>
    <row r="24" spans="2:11" ht="14.25">
      <c r="B24" s="57" t="s">
        <v>56</v>
      </c>
      <c r="C24" s="12"/>
      <c r="D24" s="58">
        <v>66447</v>
      </c>
      <c r="E24" s="58">
        <v>70421</v>
      </c>
      <c r="F24" s="58">
        <v>73019</v>
      </c>
      <c r="G24" s="58">
        <v>76532</v>
      </c>
      <c r="H24" s="59">
        <v>76444</v>
      </c>
      <c r="I24" s="69">
        <v>-0.11498458161292024</v>
      </c>
      <c r="J24" s="69">
        <v>15.045073517239294</v>
      </c>
      <c r="K24" s="180"/>
    </row>
    <row r="25" spans="2:11" ht="14.25">
      <c r="B25" s="57" t="s">
        <v>57</v>
      </c>
      <c r="C25" s="12"/>
      <c r="D25" s="58">
        <v>73500</v>
      </c>
      <c r="E25" s="58">
        <v>73968</v>
      </c>
      <c r="F25" s="58">
        <v>74485</v>
      </c>
      <c r="G25" s="58">
        <v>75011</v>
      </c>
      <c r="H25" s="59">
        <v>74441</v>
      </c>
      <c r="I25" s="69">
        <v>-0.7598885496793772</v>
      </c>
      <c r="J25" s="69">
        <v>1.2802721088435387</v>
      </c>
      <c r="K25" s="180"/>
    </row>
    <row r="26" spans="2:11" ht="14.25">
      <c r="B26" s="57" t="s">
        <v>58</v>
      </c>
      <c r="C26" s="12"/>
      <c r="D26" s="58">
        <v>51947</v>
      </c>
      <c r="E26" s="58">
        <v>53153</v>
      </c>
      <c r="F26" s="58">
        <v>50764</v>
      </c>
      <c r="G26" s="58">
        <v>47470</v>
      </c>
      <c r="H26" s="59">
        <v>46656</v>
      </c>
      <c r="I26" s="69">
        <v>-1.7147672214029908</v>
      </c>
      <c r="J26" s="69">
        <v>-10.185381253970395</v>
      </c>
      <c r="K26" s="180"/>
    </row>
    <row r="27" spans="2:11" ht="14.25">
      <c r="B27" s="57" t="s">
        <v>59</v>
      </c>
      <c r="C27" s="12"/>
      <c r="D27" s="58">
        <v>29374</v>
      </c>
      <c r="E27" s="58">
        <v>30729</v>
      </c>
      <c r="F27" s="58">
        <v>30474</v>
      </c>
      <c r="G27" s="58">
        <v>30549</v>
      </c>
      <c r="H27" s="59">
        <v>30835</v>
      </c>
      <c r="I27" s="69">
        <v>0.9362008576385472</v>
      </c>
      <c r="J27" s="69">
        <v>4.9737863416627</v>
      </c>
      <c r="K27" s="180"/>
    </row>
    <row r="28" spans="2:11" ht="14.25">
      <c r="B28" s="10" t="s">
        <v>60</v>
      </c>
      <c r="C28" s="12"/>
      <c r="D28" s="58">
        <v>19937</v>
      </c>
      <c r="E28" s="58">
        <v>20445</v>
      </c>
      <c r="F28" s="58">
        <v>21506</v>
      </c>
      <c r="G28" s="58">
        <v>25022</v>
      </c>
      <c r="H28" s="59">
        <v>22416</v>
      </c>
      <c r="I28" s="69">
        <v>-10.414834945248186</v>
      </c>
      <c r="J28" s="69">
        <v>12.434167628028291</v>
      </c>
      <c r="K28" s="180"/>
    </row>
    <row r="29" spans="2:11" ht="31.5" customHeight="1">
      <c r="B29" s="678" t="s">
        <v>355</v>
      </c>
      <c r="C29" s="57"/>
      <c r="D29" s="58">
        <v>30180</v>
      </c>
      <c r="E29" s="58">
        <v>31309</v>
      </c>
      <c r="F29" s="58">
        <v>31349</v>
      </c>
      <c r="G29" s="58">
        <v>30590</v>
      </c>
      <c r="H29" s="59">
        <v>31652</v>
      </c>
      <c r="I29" s="69">
        <v>3.4717227852239185</v>
      </c>
      <c r="J29" s="69">
        <v>4.877402253147789</v>
      </c>
      <c r="K29" s="180"/>
    </row>
    <row r="30" spans="2:11" ht="14.25">
      <c r="B30" s="57" t="s">
        <v>23</v>
      </c>
      <c r="C30" s="12"/>
      <c r="D30" s="58">
        <v>28034</v>
      </c>
      <c r="E30" s="58">
        <v>27468</v>
      </c>
      <c r="F30" s="58">
        <v>28043</v>
      </c>
      <c r="G30" s="58">
        <v>27603</v>
      </c>
      <c r="H30" s="59">
        <v>28589</v>
      </c>
      <c r="I30" s="69">
        <v>3.5720754990399506</v>
      </c>
      <c r="J30" s="69">
        <v>1.9797388884925438</v>
      </c>
      <c r="K30" s="180"/>
    </row>
    <row r="31" spans="1:11" ht="15">
      <c r="A31" s="44" t="s">
        <v>180</v>
      </c>
      <c r="C31" s="12"/>
      <c r="D31" s="58"/>
      <c r="E31" s="58"/>
      <c r="F31" s="58"/>
      <c r="G31" s="58"/>
      <c r="H31" s="202"/>
      <c r="I31" s="50">
        <v>0</v>
      </c>
      <c r="J31" s="69">
        <v>0</v>
      </c>
      <c r="K31" s="180"/>
    </row>
    <row r="32" spans="2:11" ht="14.25">
      <c r="B32" s="57" t="s">
        <v>65</v>
      </c>
      <c r="C32" s="12"/>
      <c r="D32" s="58">
        <v>137370</v>
      </c>
      <c r="E32" s="58">
        <v>137588</v>
      </c>
      <c r="F32" s="58">
        <v>139526</v>
      </c>
      <c r="G32" s="58">
        <v>141838</v>
      </c>
      <c r="H32" s="59">
        <v>142310</v>
      </c>
      <c r="I32" s="69">
        <v>0.33277400978581895</v>
      </c>
      <c r="J32" s="69">
        <v>3.596127247579539</v>
      </c>
      <c r="K32" s="180"/>
    </row>
    <row r="33" spans="2:11" ht="14.25">
      <c r="B33" s="57" t="s">
        <v>67</v>
      </c>
      <c r="C33" s="12"/>
      <c r="D33" s="58">
        <v>104038</v>
      </c>
      <c r="E33" s="58">
        <v>107873</v>
      </c>
      <c r="F33" s="58">
        <v>109460</v>
      </c>
      <c r="G33" s="58">
        <v>110086</v>
      </c>
      <c r="H33" s="59">
        <v>110109</v>
      </c>
      <c r="I33" s="69">
        <v>0.020892756572132853</v>
      </c>
      <c r="J33" s="69">
        <v>5.835367846363826</v>
      </c>
      <c r="K33" s="180"/>
    </row>
    <row r="34" spans="2:11" ht="14.25">
      <c r="B34" s="57" t="s">
        <v>66</v>
      </c>
      <c r="C34" s="12"/>
      <c r="D34" s="58">
        <v>38541</v>
      </c>
      <c r="E34" s="58">
        <v>41648</v>
      </c>
      <c r="F34" s="58">
        <v>41366</v>
      </c>
      <c r="G34" s="58">
        <v>40898</v>
      </c>
      <c r="H34" s="59">
        <v>41568</v>
      </c>
      <c r="I34" s="69">
        <v>1.6382219179422064</v>
      </c>
      <c r="J34" s="69">
        <v>7.85397369035572</v>
      </c>
      <c r="K34" s="180"/>
    </row>
    <row r="35" spans="2:11" ht="14.25">
      <c r="B35" s="237" t="s">
        <v>239</v>
      </c>
      <c r="C35" s="12"/>
      <c r="D35" s="58">
        <v>11865</v>
      </c>
      <c r="E35" s="58">
        <v>12926</v>
      </c>
      <c r="F35" s="58">
        <v>12166</v>
      </c>
      <c r="G35" s="58">
        <v>12481</v>
      </c>
      <c r="H35" s="59">
        <v>12870</v>
      </c>
      <c r="I35" s="69">
        <v>3.116737440910189</v>
      </c>
      <c r="J35" s="69">
        <v>8.470290771175737</v>
      </c>
      <c r="K35" s="180"/>
    </row>
    <row r="36" spans="2:11" ht="14.25">
      <c r="B36" s="57" t="s">
        <v>23</v>
      </c>
      <c r="C36" s="12"/>
      <c r="D36" s="58">
        <v>41054</v>
      </c>
      <c r="E36" s="58">
        <v>42636</v>
      </c>
      <c r="F36" s="58">
        <v>42583</v>
      </c>
      <c r="G36" s="58">
        <v>44342</v>
      </c>
      <c r="H36" s="59">
        <v>44916</v>
      </c>
      <c r="I36" s="69">
        <v>1.2944837851247115</v>
      </c>
      <c r="J36" s="69">
        <v>9.407122326691674</v>
      </c>
      <c r="K36" s="180"/>
    </row>
    <row r="37" spans="8:11" ht="14.25">
      <c r="H37" s="59"/>
      <c r="I37" s="58"/>
      <c r="J37" s="58"/>
      <c r="K37" s="180"/>
    </row>
    <row r="38" spans="2:11" ht="14.25">
      <c r="B38" s="717"/>
      <c r="H38" s="59"/>
      <c r="I38" s="180"/>
      <c r="J38" s="180"/>
      <c r="K38" s="180"/>
    </row>
    <row r="39" spans="1:11" ht="14.25">
      <c r="A39" s="195" t="s">
        <v>248</v>
      </c>
      <c r="B39" s="718" t="s">
        <v>390</v>
      </c>
      <c r="C39" s="708"/>
      <c r="D39" s="709"/>
      <c r="E39" s="709"/>
      <c r="F39" s="709"/>
      <c r="G39" s="709"/>
      <c r="H39" s="719"/>
      <c r="I39" s="720"/>
      <c r="J39" s="720"/>
      <c r="K39" s="180"/>
    </row>
    <row r="40" spans="1:11" ht="14.25">
      <c r="A40" s="195" t="s">
        <v>308</v>
      </c>
      <c r="B40" s="896" t="s">
        <v>413</v>
      </c>
      <c r="C40" s="896"/>
      <c r="D40" s="896"/>
      <c r="E40" s="896"/>
      <c r="F40" s="896"/>
      <c r="G40" s="896"/>
      <c r="H40" s="896"/>
      <c r="I40" s="896"/>
      <c r="J40" s="896"/>
      <c r="K40" s="180"/>
    </row>
    <row r="41" spans="1:11" ht="28.5" customHeight="1">
      <c r="A41" s="195" t="s">
        <v>374</v>
      </c>
      <c r="B41" s="896" t="s">
        <v>386</v>
      </c>
      <c r="C41" s="896"/>
      <c r="D41" s="896"/>
      <c r="E41" s="896"/>
      <c r="F41" s="896"/>
      <c r="G41" s="896"/>
      <c r="H41" s="896"/>
      <c r="I41" s="896"/>
      <c r="J41" s="896"/>
      <c r="K41" s="180"/>
    </row>
    <row r="42" spans="4:11" ht="14.25">
      <c r="D42" s="58"/>
      <c r="E42" s="58"/>
      <c r="F42" s="58"/>
      <c r="G42" s="58"/>
      <c r="H42" s="179"/>
      <c r="I42" s="180"/>
      <c r="J42" s="180"/>
      <c r="K42" s="180"/>
    </row>
    <row r="43" spans="8:11" ht="14.25">
      <c r="H43" s="179"/>
      <c r="I43" s="180"/>
      <c r="J43" s="180"/>
      <c r="K43" s="180"/>
    </row>
    <row r="44" spans="8:11" ht="14.25">
      <c r="H44" s="179"/>
      <c r="I44" s="180"/>
      <c r="J44" s="180"/>
      <c r="K44" s="180"/>
    </row>
    <row r="45" spans="8:11" ht="14.25">
      <c r="H45" s="179"/>
      <c r="I45" s="180"/>
      <c r="J45" s="180"/>
      <c r="K45" s="180"/>
    </row>
    <row r="46" spans="8:11" ht="14.25">
      <c r="H46" s="179"/>
      <c r="I46" s="180"/>
      <c r="J46" s="180"/>
      <c r="K46" s="180"/>
    </row>
    <row r="47" spans="8:11" ht="14.25">
      <c r="H47" s="179"/>
      <c r="I47" s="180"/>
      <c r="J47" s="180"/>
      <c r="K47" s="180"/>
    </row>
    <row r="48" spans="8:11" ht="14.25">
      <c r="H48" s="179"/>
      <c r="I48" s="180"/>
      <c r="J48" s="180"/>
      <c r="K48" s="180"/>
    </row>
    <row r="49" spans="2:11" ht="14.25">
      <c r="B49" s="240"/>
      <c r="H49" s="179"/>
      <c r="I49" s="180"/>
      <c r="J49" s="180"/>
      <c r="K49" s="180"/>
    </row>
    <row r="50" spans="2:11" ht="14.25">
      <c r="B50" s="240"/>
      <c r="H50" s="179"/>
      <c r="I50" s="180"/>
      <c r="J50" s="180"/>
      <c r="K50" s="180"/>
    </row>
    <row r="51" spans="8:11" ht="14.25">
      <c r="H51" s="179"/>
      <c r="I51" s="180"/>
      <c r="J51" s="180"/>
      <c r="K51" s="180"/>
    </row>
    <row r="52" spans="8:11" ht="14.25">
      <c r="H52" s="179"/>
      <c r="I52" s="180"/>
      <c r="J52" s="180"/>
      <c r="K52" s="180"/>
    </row>
    <row r="53" spans="8:11" ht="14.25">
      <c r="H53" s="179"/>
      <c r="I53" s="180"/>
      <c r="J53" s="180"/>
      <c r="K53" s="180"/>
    </row>
    <row r="54" spans="8:11" ht="14.25">
      <c r="H54" s="179"/>
      <c r="I54" s="180"/>
      <c r="J54" s="180"/>
      <c r="K54" s="180"/>
    </row>
    <row r="55" spans="8:11" ht="14.25">
      <c r="H55" s="179"/>
      <c r="I55" s="180"/>
      <c r="J55" s="180"/>
      <c r="K55" s="180"/>
    </row>
    <row r="56" spans="8:11" ht="14.25">
      <c r="H56" s="179"/>
      <c r="I56" s="180"/>
      <c r="J56" s="180"/>
      <c r="K56" s="180"/>
    </row>
    <row r="57" spans="8:11" ht="14.25">
      <c r="H57" s="179"/>
      <c r="I57" s="180"/>
      <c r="J57" s="180"/>
      <c r="K57" s="180"/>
    </row>
    <row r="58" spans="8:11" ht="14.25">
      <c r="H58" s="179"/>
      <c r="I58" s="180"/>
      <c r="J58" s="180"/>
      <c r="K58" s="180"/>
    </row>
    <row r="59" spans="8:11" ht="14.25">
      <c r="H59" s="179"/>
      <c r="I59" s="58"/>
      <c r="J59" s="58"/>
      <c r="K59" s="58"/>
    </row>
    <row r="60" spans="8:11" ht="14.25">
      <c r="H60" s="179"/>
      <c r="I60" s="58"/>
      <c r="J60" s="58"/>
      <c r="K60" s="58"/>
    </row>
    <row r="61" spans="8:11" ht="14.25">
      <c r="H61" s="179"/>
      <c r="I61" s="58"/>
      <c r="J61" s="58"/>
      <c r="K61" s="58"/>
    </row>
    <row r="62" spans="8:11" ht="14.25">
      <c r="H62" s="179"/>
      <c r="I62" s="58"/>
      <c r="J62" s="58"/>
      <c r="K62" s="58"/>
    </row>
    <row r="63" spans="8:11" ht="14.25">
      <c r="H63" s="179"/>
      <c r="I63" s="58"/>
      <c r="J63" s="58"/>
      <c r="K63" s="58"/>
    </row>
    <row r="64" ht="14.25">
      <c r="H64" s="179"/>
    </row>
    <row r="65" ht="14.25">
      <c r="H65" s="179"/>
    </row>
    <row r="66" ht="14.25">
      <c r="H66" s="179"/>
    </row>
    <row r="67" ht="14.25">
      <c r="H67" s="179"/>
    </row>
    <row r="68" ht="14.25">
      <c r="H68" s="179"/>
    </row>
    <row r="69" ht="14.25">
      <c r="H69" s="179"/>
    </row>
    <row r="70" ht="14.25">
      <c r="H70" s="179"/>
    </row>
    <row r="71" ht="14.25">
      <c r="H71" s="179"/>
    </row>
    <row r="72" ht="14.25">
      <c r="H72" s="179"/>
    </row>
    <row r="73" ht="14.25">
      <c r="H73" s="179"/>
    </row>
    <row r="74" ht="14.25">
      <c r="H74" s="179"/>
    </row>
    <row r="75" ht="14.25">
      <c r="H75" s="179"/>
    </row>
    <row r="76" ht="14.25">
      <c r="H76" s="179"/>
    </row>
    <row r="77" ht="14.25">
      <c r="H77" s="179"/>
    </row>
    <row r="78" ht="14.25">
      <c r="H78" s="179"/>
    </row>
    <row r="79" ht="14.25">
      <c r="H79" s="179"/>
    </row>
    <row r="80" ht="14.25">
      <c r="H80" s="179"/>
    </row>
    <row r="81" ht="14.25">
      <c r="H81" s="179"/>
    </row>
    <row r="82" ht="14.25">
      <c r="H82" s="179"/>
    </row>
    <row r="83" ht="14.25">
      <c r="H83" s="179"/>
    </row>
    <row r="84" ht="14.25">
      <c r="H84" s="179"/>
    </row>
    <row r="85" ht="14.25">
      <c r="H85" s="179"/>
    </row>
    <row r="86" ht="14.25">
      <c r="H86" s="179"/>
    </row>
    <row r="87" ht="14.25">
      <c r="H87" s="179"/>
    </row>
    <row r="88" ht="14.25">
      <c r="H88" s="179"/>
    </row>
    <row r="89" ht="14.25">
      <c r="H89" s="179"/>
    </row>
    <row r="90" ht="14.25">
      <c r="H90" s="179"/>
    </row>
    <row r="91" ht="14.25">
      <c r="H91" s="179"/>
    </row>
    <row r="92" ht="14.25">
      <c r="H92" s="179"/>
    </row>
    <row r="93" ht="14.25">
      <c r="H93" s="179"/>
    </row>
    <row r="94" ht="14.25">
      <c r="H94" s="179"/>
    </row>
    <row r="95" ht="14.25">
      <c r="H95" s="179"/>
    </row>
    <row r="96" ht="14.25">
      <c r="H96" s="179"/>
    </row>
    <row r="97" ht="14.25">
      <c r="H97" s="179"/>
    </row>
    <row r="98" ht="14.25">
      <c r="H98" s="179"/>
    </row>
    <row r="99" ht="14.25">
      <c r="H99" s="179"/>
    </row>
    <row r="100" ht="14.25">
      <c r="H100" s="179"/>
    </row>
    <row r="101" ht="14.25">
      <c r="H101" s="179"/>
    </row>
    <row r="102" ht="14.25">
      <c r="H102" s="179"/>
    </row>
    <row r="103" ht="14.25">
      <c r="H103" s="179"/>
    </row>
    <row r="104" ht="14.25">
      <c r="H104" s="179"/>
    </row>
    <row r="105" ht="14.25">
      <c r="H105" s="179"/>
    </row>
    <row r="106" ht="14.25">
      <c r="H106" s="179"/>
    </row>
    <row r="107" ht="14.25">
      <c r="H107" s="179"/>
    </row>
    <row r="108" ht="14.25">
      <c r="H108" s="179"/>
    </row>
    <row r="109" ht="14.25">
      <c r="H109" s="179"/>
    </row>
    <row r="110" ht="14.25">
      <c r="H110" s="179"/>
    </row>
    <row r="111" ht="14.25">
      <c r="H111" s="179"/>
    </row>
    <row r="112" ht="14.25">
      <c r="H112" s="179"/>
    </row>
    <row r="113" ht="14.25">
      <c r="H113" s="179"/>
    </row>
    <row r="114" ht="14.25">
      <c r="H114" s="179"/>
    </row>
    <row r="115" ht="14.25">
      <c r="H115" s="179"/>
    </row>
    <row r="116" ht="14.25">
      <c r="H116" s="179"/>
    </row>
    <row r="117" ht="14.25">
      <c r="H117" s="179"/>
    </row>
    <row r="118" ht="14.25">
      <c r="H118" s="179"/>
    </row>
    <row r="119" ht="14.25">
      <c r="H119" s="179"/>
    </row>
    <row r="120" ht="14.25">
      <c r="H120" s="179"/>
    </row>
    <row r="121" ht="14.25">
      <c r="H121" s="179"/>
    </row>
    <row r="122" ht="14.25">
      <c r="H122" s="179"/>
    </row>
    <row r="123" ht="14.25">
      <c r="H123" s="179"/>
    </row>
    <row r="124" ht="14.25">
      <c r="H124" s="179"/>
    </row>
    <row r="125" ht="14.25">
      <c r="H125" s="179"/>
    </row>
    <row r="126" ht="14.25">
      <c r="H126" s="179"/>
    </row>
    <row r="127" ht="14.25">
      <c r="H127" s="179"/>
    </row>
    <row r="128" ht="14.25">
      <c r="H128" s="179"/>
    </row>
    <row r="129" ht="14.25">
      <c r="H129" s="179"/>
    </row>
    <row r="130" ht="14.25">
      <c r="H130" s="179"/>
    </row>
    <row r="131" ht="14.25">
      <c r="H131" s="179"/>
    </row>
    <row r="132" ht="14.25">
      <c r="H132" s="179"/>
    </row>
    <row r="133" ht="14.25">
      <c r="H133" s="179"/>
    </row>
    <row r="134" ht="14.25">
      <c r="H134" s="179"/>
    </row>
    <row r="135" ht="14.25">
      <c r="H135" s="179"/>
    </row>
    <row r="136" ht="14.25">
      <c r="H136" s="179"/>
    </row>
    <row r="137" ht="14.25">
      <c r="H137" s="179"/>
    </row>
    <row r="138" ht="14.25">
      <c r="H138" s="179"/>
    </row>
    <row r="139" ht="14.25">
      <c r="H139" s="179"/>
    </row>
    <row r="140" ht="14.25">
      <c r="H140" s="179"/>
    </row>
    <row r="141" ht="14.25">
      <c r="H141" s="179"/>
    </row>
    <row r="142" ht="14.25">
      <c r="H142" s="179"/>
    </row>
    <row r="143" ht="14.25">
      <c r="H143" s="179"/>
    </row>
    <row r="144" ht="14.25">
      <c r="H144" s="179"/>
    </row>
    <row r="145" ht="14.25">
      <c r="H145" s="179"/>
    </row>
    <row r="146" ht="14.25">
      <c r="H146" s="188"/>
    </row>
    <row r="147" ht="14.25">
      <c r="H147" s="188"/>
    </row>
    <row r="148" ht="14.25">
      <c r="H148" s="188"/>
    </row>
    <row r="149" ht="14.25">
      <c r="H149" s="188"/>
    </row>
    <row r="150" ht="14.25">
      <c r="H150" s="188"/>
    </row>
    <row r="151" ht="14.25">
      <c r="H151" s="188"/>
    </row>
    <row r="152" ht="14.25">
      <c r="H152" s="188"/>
    </row>
  </sheetData>
  <sheetProtection/>
  <mergeCells count="3">
    <mergeCell ref="A2:C2"/>
    <mergeCell ref="B41:J41"/>
    <mergeCell ref="B40:J40"/>
  </mergeCells>
  <hyperlinks>
    <hyperlink ref="A2" location="Index!A1" display="Back to Index"/>
  </hyperlinks>
  <printOptions gridLines="1"/>
  <pageMargins left="0.7480314960629921" right="0.03937007874015748" top="0.7874015748031497" bottom="0.7874015748031497" header="0" footer="0"/>
  <pageSetup blackAndWhite="1" horizontalDpi="600" verticalDpi="600" orientation="portrait" paperSize="9" scale="6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150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2" sqref="D2"/>
    </sheetView>
  </sheetViews>
  <sheetFormatPr defaultColWidth="9.140625" defaultRowHeight="12.75"/>
  <cols>
    <col min="1" max="1" width="2.28125" style="12" customWidth="1"/>
    <col min="2" max="2" width="4.421875" style="12" customWidth="1"/>
    <col min="3" max="3" width="56.00390625" style="5" customWidth="1"/>
    <col min="4" max="7" width="9.140625" style="39" customWidth="1"/>
    <col min="8" max="8" width="9.8515625" style="56" customWidth="1"/>
    <col min="9" max="9" width="9.140625" style="63" customWidth="1"/>
    <col min="10" max="10" width="9.140625" style="651" customWidth="1"/>
    <col min="11" max="11" width="9.140625" style="39" customWidth="1"/>
    <col min="12" max="16384" width="9.140625" style="12" customWidth="1"/>
  </cols>
  <sheetData>
    <row r="1" spans="1:11" s="23" customFormat="1" ht="20.25">
      <c r="A1" s="22" t="s">
        <v>362</v>
      </c>
      <c r="D1" s="60"/>
      <c r="E1" s="60"/>
      <c r="F1" s="60"/>
      <c r="G1" s="60"/>
      <c r="H1" s="60"/>
      <c r="I1" s="60"/>
      <c r="J1" s="650"/>
      <c r="K1" s="60"/>
    </row>
    <row r="2" spans="1:11" s="25" customFormat="1" ht="45">
      <c r="A2" s="358" t="s">
        <v>52</v>
      </c>
      <c r="B2" s="358"/>
      <c r="C2" s="358"/>
      <c r="D2" s="356" t="s">
        <v>329</v>
      </c>
      <c r="E2" s="356" t="s">
        <v>369</v>
      </c>
      <c r="F2" s="356" t="s">
        <v>392</v>
      </c>
      <c r="G2" s="356" t="s">
        <v>403</v>
      </c>
      <c r="H2" s="138" t="s">
        <v>406</v>
      </c>
      <c r="I2" s="138" t="s">
        <v>407</v>
      </c>
      <c r="J2" s="138" t="s">
        <v>408</v>
      </c>
      <c r="K2" s="138"/>
    </row>
    <row r="3" spans="1:11" s="13" customFormat="1" ht="9.75" customHeight="1">
      <c r="A3" s="4"/>
      <c r="D3" s="7"/>
      <c r="E3" s="7"/>
      <c r="F3" s="7"/>
      <c r="G3" s="7"/>
      <c r="H3" s="61"/>
      <c r="I3" s="64"/>
      <c r="J3" s="50"/>
      <c r="K3" s="7"/>
    </row>
    <row r="4" spans="1:11" s="13" customFormat="1" ht="14.25" customHeight="1">
      <c r="A4" s="28" t="s">
        <v>344</v>
      </c>
      <c r="D4" s="7"/>
      <c r="E4" s="7"/>
      <c r="F4" s="7"/>
      <c r="G4" s="7"/>
      <c r="H4" s="61"/>
      <c r="I4" s="64"/>
      <c r="J4" s="50"/>
      <c r="K4" s="7"/>
    </row>
    <row r="5" spans="2:11" s="8" customFormat="1" ht="15">
      <c r="B5" s="8" t="s">
        <v>363</v>
      </c>
      <c r="D5" s="7">
        <v>29117</v>
      </c>
      <c r="E5" s="7">
        <v>31059</v>
      </c>
      <c r="F5" s="7">
        <v>30604</v>
      </c>
      <c r="G5" s="7">
        <v>29575</v>
      </c>
      <c r="H5" s="61">
        <v>32964</v>
      </c>
      <c r="I5" s="50">
        <v>11.459002535925622</v>
      </c>
      <c r="J5" s="69">
        <v>13.212212796648014</v>
      </c>
      <c r="K5" s="7"/>
    </row>
    <row r="6" spans="3:12" ht="14.25">
      <c r="C6" s="18" t="s">
        <v>83</v>
      </c>
      <c r="D6" s="58">
        <v>1768</v>
      </c>
      <c r="E6" s="58">
        <v>1737</v>
      </c>
      <c r="F6" s="58">
        <v>1548</v>
      </c>
      <c r="G6" s="58">
        <v>1471</v>
      </c>
      <c r="H6" s="59">
        <v>1239</v>
      </c>
      <c r="I6" s="69">
        <v>-15.771583956492186</v>
      </c>
      <c r="J6" s="69">
        <v>-29.920814479638015</v>
      </c>
      <c r="K6" s="58"/>
      <c r="L6" s="10"/>
    </row>
    <row r="7" spans="3:12" ht="14.25">
      <c r="C7" s="18" t="s">
        <v>84</v>
      </c>
      <c r="D7" s="58">
        <v>17901</v>
      </c>
      <c r="E7" s="58">
        <v>19534</v>
      </c>
      <c r="F7" s="58">
        <v>19182</v>
      </c>
      <c r="G7" s="58">
        <v>17830</v>
      </c>
      <c r="H7" s="59">
        <v>20662</v>
      </c>
      <c r="I7" s="69">
        <v>15.883342680874923</v>
      </c>
      <c r="J7" s="69">
        <v>15.423719345287967</v>
      </c>
      <c r="K7" s="58"/>
      <c r="L7" s="10"/>
    </row>
    <row r="8" spans="3:12" ht="14.25">
      <c r="C8" s="17" t="s">
        <v>237</v>
      </c>
      <c r="D8" s="58">
        <v>7490</v>
      </c>
      <c r="E8" s="58">
        <v>7816</v>
      </c>
      <c r="F8" s="58">
        <v>8033</v>
      </c>
      <c r="G8" s="58">
        <v>8609</v>
      </c>
      <c r="H8" s="59">
        <v>9308</v>
      </c>
      <c r="I8" s="69">
        <v>8.119409919851318</v>
      </c>
      <c r="J8" s="69">
        <v>24.272363150867825</v>
      </c>
      <c r="K8" s="58"/>
      <c r="L8" s="10"/>
    </row>
    <row r="9" spans="2:12" ht="15">
      <c r="B9" s="14"/>
      <c r="C9" s="18" t="s">
        <v>85</v>
      </c>
      <c r="D9" s="58">
        <v>1958</v>
      </c>
      <c r="E9" s="58">
        <v>1972</v>
      </c>
      <c r="F9" s="58">
        <v>1841</v>
      </c>
      <c r="G9" s="58">
        <v>1665</v>
      </c>
      <c r="H9" s="59">
        <v>1755</v>
      </c>
      <c r="I9" s="69">
        <v>5.405405405405395</v>
      </c>
      <c r="J9" s="69">
        <v>-10.36772216547498</v>
      </c>
      <c r="K9" s="58"/>
      <c r="L9" s="10"/>
    </row>
    <row r="10" spans="3:12" ht="14.25">
      <c r="C10" s="12"/>
      <c r="D10" s="81"/>
      <c r="E10" s="81"/>
      <c r="F10" s="81"/>
      <c r="G10" s="81"/>
      <c r="H10" s="59"/>
      <c r="I10" s="373"/>
      <c r="J10" s="372"/>
      <c r="K10" s="58"/>
      <c r="L10" s="10"/>
    </row>
    <row r="11" spans="1:11" ht="15">
      <c r="A11" s="43" t="s">
        <v>364</v>
      </c>
      <c r="C11" s="12"/>
      <c r="D11" s="81"/>
      <c r="E11" s="81"/>
      <c r="F11" s="81"/>
      <c r="G11" s="81"/>
      <c r="H11" s="202"/>
      <c r="I11" s="373"/>
      <c r="J11" s="372"/>
      <c r="K11" s="58"/>
    </row>
    <row r="12" spans="2:11" s="8" customFormat="1" ht="15">
      <c r="B12" s="8" t="s">
        <v>365</v>
      </c>
      <c r="D12" s="50">
        <v>38</v>
      </c>
      <c r="E12" s="50">
        <v>-214</v>
      </c>
      <c r="F12" s="50">
        <v>-364</v>
      </c>
      <c r="G12" s="50">
        <v>-375</v>
      </c>
      <c r="H12" s="822">
        <v>-337</v>
      </c>
      <c r="I12" s="50">
        <v>10.133333333333338</v>
      </c>
      <c r="J12" s="50" t="s">
        <v>327</v>
      </c>
      <c r="K12" s="7"/>
    </row>
    <row r="13" spans="3:11" s="8" customFormat="1" ht="15">
      <c r="C13" s="12" t="s">
        <v>354</v>
      </c>
      <c r="D13" s="69">
        <v>-86</v>
      </c>
      <c r="E13" s="69">
        <v>0</v>
      </c>
      <c r="F13" s="69">
        <v>0</v>
      </c>
      <c r="G13" s="69">
        <v>0</v>
      </c>
      <c r="H13" s="823">
        <v>0</v>
      </c>
      <c r="I13" s="69">
        <v>0</v>
      </c>
      <c r="J13" s="69">
        <v>-100</v>
      </c>
      <c r="K13" s="7"/>
    </row>
    <row r="14" spans="3:11" ht="14.25">
      <c r="C14" s="12" t="s">
        <v>173</v>
      </c>
      <c r="D14" s="69">
        <v>-162</v>
      </c>
      <c r="E14" s="69">
        <v>-128</v>
      </c>
      <c r="F14" s="69">
        <v>-3</v>
      </c>
      <c r="G14" s="69">
        <v>132</v>
      </c>
      <c r="H14" s="823">
        <v>182</v>
      </c>
      <c r="I14" s="69">
        <v>37.87878787878789</v>
      </c>
      <c r="J14" s="69" t="s">
        <v>327</v>
      </c>
      <c r="K14" s="69"/>
    </row>
    <row r="15" spans="3:16" ht="14.25">
      <c r="C15" s="12" t="s">
        <v>192</v>
      </c>
      <c r="D15" s="69">
        <v>-2</v>
      </c>
      <c r="E15" s="69">
        <v>10</v>
      </c>
      <c r="F15" s="69">
        <v>-6</v>
      </c>
      <c r="G15" s="69">
        <v>-7</v>
      </c>
      <c r="H15" s="823">
        <v>-23</v>
      </c>
      <c r="I15" s="69" t="s">
        <v>438</v>
      </c>
      <c r="J15" s="69" t="s">
        <v>438</v>
      </c>
      <c r="K15" s="69"/>
      <c r="P15" s="729"/>
    </row>
    <row r="16" spans="3:11" ht="14.25">
      <c r="C16" s="12" t="s">
        <v>147</v>
      </c>
      <c r="D16" s="69">
        <v>10</v>
      </c>
      <c r="E16" s="69">
        <v>12</v>
      </c>
      <c r="F16" s="69">
        <v>-6</v>
      </c>
      <c r="G16" s="69">
        <v>-8</v>
      </c>
      <c r="H16" s="823">
        <v>-16</v>
      </c>
      <c r="I16" s="69">
        <v>-100</v>
      </c>
      <c r="J16" s="69" t="s">
        <v>327</v>
      </c>
      <c r="K16" s="69"/>
    </row>
    <row r="17" spans="3:11" ht="14.25">
      <c r="C17" s="690" t="s">
        <v>434</v>
      </c>
      <c r="D17" s="69">
        <v>-12</v>
      </c>
      <c r="E17" s="69">
        <v>-44</v>
      </c>
      <c r="F17" s="69">
        <v>4</v>
      </c>
      <c r="G17" s="69">
        <v>-79</v>
      </c>
      <c r="H17" s="823">
        <v>101</v>
      </c>
      <c r="I17" s="69" t="s">
        <v>327</v>
      </c>
      <c r="J17" s="69" t="s">
        <v>327</v>
      </c>
      <c r="K17" s="69"/>
    </row>
    <row r="18" spans="2:11" s="8" customFormat="1" ht="15">
      <c r="B18" s="8" t="s">
        <v>366</v>
      </c>
      <c r="D18" s="50">
        <v>-214</v>
      </c>
      <c r="E18" s="50">
        <v>-364</v>
      </c>
      <c r="F18" s="50">
        <v>-375</v>
      </c>
      <c r="G18" s="50">
        <v>-337</v>
      </c>
      <c r="H18" s="822">
        <v>-93</v>
      </c>
      <c r="I18" s="50">
        <v>72.40356083086054</v>
      </c>
      <c r="J18" s="50">
        <v>56.54205607476636</v>
      </c>
      <c r="K18" s="50"/>
    </row>
    <row r="19" spans="4:11" ht="14.25">
      <c r="D19" s="69"/>
      <c r="E19" s="69"/>
      <c r="F19" s="69"/>
      <c r="G19" s="69"/>
      <c r="H19" s="798"/>
      <c r="I19" s="372"/>
      <c r="J19" s="372"/>
      <c r="K19" s="69"/>
    </row>
    <row r="20" spans="2:11" s="8" customFormat="1" ht="15">
      <c r="B20" s="8" t="s">
        <v>185</v>
      </c>
      <c r="D20" s="50">
        <v>33</v>
      </c>
      <c r="E20" s="50">
        <v>-8</v>
      </c>
      <c r="F20" s="50">
        <v>-53</v>
      </c>
      <c r="G20" s="50">
        <v>-108</v>
      </c>
      <c r="H20" s="822">
        <v>-46</v>
      </c>
      <c r="I20" s="50">
        <v>57.407407407407405</v>
      </c>
      <c r="J20" s="50" t="s">
        <v>327</v>
      </c>
      <c r="K20" s="50"/>
    </row>
    <row r="21" spans="3:11" ht="14.25">
      <c r="C21" s="12" t="s">
        <v>173</v>
      </c>
      <c r="D21" s="69">
        <v>-32</v>
      </c>
      <c r="E21" s="69">
        <v>-21</v>
      </c>
      <c r="F21" s="69">
        <v>1</v>
      </c>
      <c r="G21" s="69">
        <v>108</v>
      </c>
      <c r="H21" s="823">
        <v>163</v>
      </c>
      <c r="I21" s="69">
        <v>50.92592592592593</v>
      </c>
      <c r="J21" s="69" t="s">
        <v>327</v>
      </c>
      <c r="K21" s="69"/>
    </row>
    <row r="22" spans="3:11" ht="14.25">
      <c r="C22" s="10" t="s">
        <v>192</v>
      </c>
      <c r="D22" s="69">
        <v>-15</v>
      </c>
      <c r="E22" s="69">
        <v>-33</v>
      </c>
      <c r="F22" s="69">
        <v>-62</v>
      </c>
      <c r="G22" s="69">
        <v>-36</v>
      </c>
      <c r="H22" s="823">
        <v>-65</v>
      </c>
      <c r="I22" s="69">
        <v>-80.55555555555556</v>
      </c>
      <c r="J22" s="69" t="s">
        <v>438</v>
      </c>
      <c r="K22" s="69"/>
    </row>
    <row r="23" spans="3:11" ht="14.25">
      <c r="C23" s="12" t="s">
        <v>147</v>
      </c>
      <c r="D23" s="69">
        <v>5</v>
      </c>
      <c r="E23" s="69">
        <v>8</v>
      </c>
      <c r="F23" s="69">
        <v>6</v>
      </c>
      <c r="G23" s="69">
        <v>-11</v>
      </c>
      <c r="H23" s="823">
        <v>-13</v>
      </c>
      <c r="I23" s="69">
        <v>-18.181818181818187</v>
      </c>
      <c r="J23" s="69" t="s">
        <v>327</v>
      </c>
      <c r="K23" s="69"/>
    </row>
    <row r="24" spans="3:11" ht="14.25">
      <c r="C24" s="10" t="s">
        <v>262</v>
      </c>
      <c r="D24" s="69">
        <v>1</v>
      </c>
      <c r="E24" s="69">
        <v>1</v>
      </c>
      <c r="F24" s="69">
        <v>0</v>
      </c>
      <c r="G24" s="69">
        <v>1</v>
      </c>
      <c r="H24" s="823">
        <v>0</v>
      </c>
      <c r="I24" s="69">
        <v>-100</v>
      </c>
      <c r="J24" s="69">
        <v>-100</v>
      </c>
      <c r="K24" s="69"/>
    </row>
    <row r="25" spans="2:11" s="8" customFormat="1" ht="15">
      <c r="B25" s="8" t="s">
        <v>186</v>
      </c>
      <c r="D25" s="50">
        <v>-8</v>
      </c>
      <c r="E25" s="50">
        <v>-53</v>
      </c>
      <c r="F25" s="50">
        <v>-108</v>
      </c>
      <c r="G25" s="50">
        <v>-46</v>
      </c>
      <c r="H25" s="822">
        <v>39</v>
      </c>
      <c r="I25" s="50" t="s">
        <v>327</v>
      </c>
      <c r="J25" s="50" t="s">
        <v>327</v>
      </c>
      <c r="K25" s="50"/>
    </row>
    <row r="26" spans="4:11" ht="14.25">
      <c r="D26" s="177"/>
      <c r="E26" s="177"/>
      <c r="F26" s="177"/>
      <c r="G26" s="177"/>
      <c r="H26" s="658"/>
      <c r="I26" s="69"/>
      <c r="J26" s="69"/>
      <c r="K26" s="204"/>
    </row>
    <row r="27" spans="4:11" ht="14.25">
      <c r="D27" s="177"/>
      <c r="E27" s="177"/>
      <c r="F27" s="177"/>
      <c r="G27" s="177"/>
      <c r="H27" s="319"/>
      <c r="I27" s="322"/>
      <c r="J27" s="322"/>
      <c r="K27" s="322"/>
    </row>
    <row r="28" spans="2:11" s="195" customFormat="1" ht="12.75">
      <c r="B28" s="708" t="s">
        <v>426</v>
      </c>
      <c r="C28" s="708" t="s">
        <v>326</v>
      </c>
      <c r="D28" s="710"/>
      <c r="E28" s="710"/>
      <c r="F28" s="710"/>
      <c r="G28" s="710"/>
      <c r="H28" s="711"/>
      <c r="I28" s="712"/>
      <c r="J28" s="713"/>
      <c r="K28" s="714"/>
    </row>
    <row r="29" spans="4:8" ht="14.25">
      <c r="D29" s="155"/>
      <c r="E29" s="155"/>
      <c r="F29" s="155"/>
      <c r="G29" s="155"/>
      <c r="H29" s="202"/>
    </row>
    <row r="30" spans="4:8" ht="14.25">
      <c r="D30" s="155"/>
      <c r="E30" s="155"/>
      <c r="F30" s="155"/>
      <c r="G30" s="155"/>
      <c r="H30" s="202"/>
    </row>
    <row r="31" spans="4:8" ht="14.25">
      <c r="D31" s="155"/>
      <c r="E31" s="155"/>
      <c r="F31" s="155"/>
      <c r="G31" s="155"/>
      <c r="H31" s="202"/>
    </row>
    <row r="32" spans="4:8" ht="14.25">
      <c r="D32" s="155"/>
      <c r="E32" s="155"/>
      <c r="F32" s="155"/>
      <c r="G32" s="155"/>
      <c r="H32" s="202"/>
    </row>
    <row r="33" ht="14.25">
      <c r="H33" s="202"/>
    </row>
    <row r="34" ht="14.25">
      <c r="H34" s="202"/>
    </row>
    <row r="35" ht="14.25">
      <c r="H35" s="202"/>
    </row>
    <row r="36" ht="14.25">
      <c r="H36" s="202"/>
    </row>
    <row r="37" ht="14.25">
      <c r="H37" s="202"/>
    </row>
    <row r="38" ht="14.25">
      <c r="H38" s="202"/>
    </row>
    <row r="39" ht="14.25">
      <c r="H39" s="202"/>
    </row>
    <row r="40" ht="14.25">
      <c r="H40" s="179"/>
    </row>
    <row r="41" ht="14.25">
      <c r="H41" s="179"/>
    </row>
    <row r="42" ht="14.25">
      <c r="H42" s="179"/>
    </row>
    <row r="43" ht="14.25">
      <c r="H43" s="179"/>
    </row>
    <row r="44" ht="14.25">
      <c r="H44" s="179"/>
    </row>
    <row r="45" ht="14.25">
      <c r="H45" s="179"/>
    </row>
    <row r="46" ht="14.25">
      <c r="H46" s="179"/>
    </row>
    <row r="47" ht="14.25">
      <c r="H47" s="179"/>
    </row>
    <row r="48" ht="14.25">
      <c r="H48" s="179"/>
    </row>
    <row r="49" ht="14.25">
      <c r="H49" s="179"/>
    </row>
    <row r="50" ht="14.25">
      <c r="H50" s="179"/>
    </row>
    <row r="51" ht="14.25">
      <c r="H51" s="179"/>
    </row>
    <row r="52" ht="14.25">
      <c r="H52" s="179"/>
    </row>
    <row r="53" ht="14.25">
      <c r="H53" s="179"/>
    </row>
    <row r="54" ht="14.25">
      <c r="H54" s="179"/>
    </row>
    <row r="55" ht="14.25">
      <c r="H55" s="179"/>
    </row>
    <row r="56" ht="14.25">
      <c r="H56" s="179"/>
    </row>
    <row r="57" ht="14.25">
      <c r="H57" s="179"/>
    </row>
    <row r="58" ht="14.25">
      <c r="H58" s="179"/>
    </row>
    <row r="59" ht="14.25">
      <c r="H59" s="179"/>
    </row>
    <row r="60" ht="14.25">
      <c r="H60" s="179"/>
    </row>
    <row r="61" ht="14.25">
      <c r="H61" s="179"/>
    </row>
    <row r="62" ht="14.25">
      <c r="H62" s="179"/>
    </row>
    <row r="63" ht="14.25">
      <c r="H63" s="179"/>
    </row>
    <row r="64" ht="14.25">
      <c r="H64" s="179"/>
    </row>
    <row r="65" ht="14.25">
      <c r="H65" s="179"/>
    </row>
    <row r="66" ht="14.25">
      <c r="H66" s="179"/>
    </row>
    <row r="67" ht="14.25">
      <c r="H67" s="179"/>
    </row>
    <row r="68" ht="14.25">
      <c r="H68" s="179"/>
    </row>
    <row r="69" ht="14.25">
      <c r="H69" s="179"/>
    </row>
    <row r="70" ht="14.25">
      <c r="H70" s="179"/>
    </row>
    <row r="71" ht="14.25">
      <c r="H71" s="179"/>
    </row>
    <row r="72" ht="14.25">
      <c r="H72" s="179"/>
    </row>
    <row r="73" ht="14.25">
      <c r="H73" s="179"/>
    </row>
    <row r="74" ht="14.25">
      <c r="H74" s="179"/>
    </row>
    <row r="75" ht="14.25">
      <c r="H75" s="179"/>
    </row>
    <row r="76" ht="14.25">
      <c r="H76" s="179"/>
    </row>
    <row r="77" ht="14.25">
      <c r="H77" s="179"/>
    </row>
    <row r="78" ht="14.25">
      <c r="H78" s="179"/>
    </row>
    <row r="79" ht="14.25">
      <c r="H79" s="179"/>
    </row>
    <row r="80" ht="14.25">
      <c r="H80" s="179"/>
    </row>
    <row r="81" ht="14.25">
      <c r="H81" s="179"/>
    </row>
    <row r="82" ht="14.25">
      <c r="H82" s="179"/>
    </row>
    <row r="83" ht="14.25">
      <c r="H83" s="179"/>
    </row>
    <row r="84" ht="14.25">
      <c r="H84" s="179"/>
    </row>
    <row r="85" ht="14.25">
      <c r="H85" s="179"/>
    </row>
    <row r="86" ht="14.25">
      <c r="H86" s="179"/>
    </row>
    <row r="87" ht="14.25">
      <c r="H87" s="179"/>
    </row>
    <row r="88" ht="14.25">
      <c r="H88" s="179"/>
    </row>
    <row r="89" ht="14.25">
      <c r="H89" s="179"/>
    </row>
    <row r="90" ht="14.25">
      <c r="H90" s="179"/>
    </row>
    <row r="91" ht="14.25">
      <c r="H91" s="179"/>
    </row>
    <row r="92" ht="14.25">
      <c r="H92" s="179"/>
    </row>
    <row r="93" ht="14.25">
      <c r="H93" s="179"/>
    </row>
    <row r="94" ht="14.25">
      <c r="H94" s="179"/>
    </row>
    <row r="95" ht="14.25">
      <c r="H95" s="179"/>
    </row>
    <row r="96" ht="14.25">
      <c r="H96" s="179"/>
    </row>
    <row r="97" ht="14.25">
      <c r="H97" s="179"/>
    </row>
    <row r="98" ht="14.25">
      <c r="H98" s="179"/>
    </row>
    <row r="99" ht="14.25">
      <c r="H99" s="179"/>
    </row>
    <row r="100" ht="14.25">
      <c r="H100" s="179"/>
    </row>
    <row r="101" ht="14.25">
      <c r="H101" s="179"/>
    </row>
    <row r="102" ht="14.25">
      <c r="H102" s="179"/>
    </row>
    <row r="103" ht="14.25">
      <c r="H103" s="179"/>
    </row>
    <row r="104" ht="14.25">
      <c r="H104" s="179"/>
    </row>
    <row r="105" ht="14.25">
      <c r="H105" s="179"/>
    </row>
    <row r="106" ht="14.25">
      <c r="H106" s="179"/>
    </row>
    <row r="107" ht="14.25">
      <c r="H107" s="179"/>
    </row>
    <row r="108" ht="14.25">
      <c r="H108" s="179"/>
    </row>
    <row r="109" ht="14.25">
      <c r="H109" s="179"/>
    </row>
    <row r="110" ht="14.25">
      <c r="H110" s="179"/>
    </row>
    <row r="111" ht="14.25">
      <c r="H111" s="179"/>
    </row>
    <row r="112" ht="14.25">
      <c r="H112" s="179"/>
    </row>
    <row r="113" ht="14.25">
      <c r="H113" s="179"/>
    </row>
    <row r="114" ht="14.25">
      <c r="H114" s="179"/>
    </row>
    <row r="115" ht="14.25">
      <c r="H115" s="179"/>
    </row>
    <row r="116" ht="14.25">
      <c r="H116" s="179"/>
    </row>
    <row r="117" ht="14.25">
      <c r="H117" s="179"/>
    </row>
    <row r="118" ht="14.25">
      <c r="H118" s="179"/>
    </row>
    <row r="119" ht="14.25">
      <c r="H119" s="179"/>
    </row>
    <row r="120" ht="14.25">
      <c r="H120" s="179"/>
    </row>
    <row r="121" ht="14.25">
      <c r="H121" s="179"/>
    </row>
    <row r="122" ht="14.25">
      <c r="H122" s="179"/>
    </row>
    <row r="123" ht="14.25">
      <c r="H123" s="179"/>
    </row>
    <row r="124" ht="14.25">
      <c r="H124" s="179"/>
    </row>
    <row r="125" ht="14.25">
      <c r="H125" s="179"/>
    </row>
    <row r="126" ht="14.25">
      <c r="H126" s="179"/>
    </row>
    <row r="127" ht="14.25">
      <c r="H127" s="179"/>
    </row>
    <row r="128" ht="14.25">
      <c r="H128" s="179"/>
    </row>
    <row r="129" ht="14.25">
      <c r="H129" s="179"/>
    </row>
    <row r="130" ht="14.25">
      <c r="H130" s="179"/>
    </row>
    <row r="131" ht="14.25">
      <c r="H131" s="179"/>
    </row>
    <row r="132" ht="14.25">
      <c r="H132" s="179"/>
    </row>
    <row r="133" ht="14.25">
      <c r="H133" s="179"/>
    </row>
    <row r="134" ht="14.25">
      <c r="H134" s="179"/>
    </row>
    <row r="135" ht="14.25">
      <c r="H135" s="179"/>
    </row>
    <row r="136" ht="14.25">
      <c r="H136" s="179"/>
    </row>
    <row r="137" ht="14.25">
      <c r="H137" s="179"/>
    </row>
    <row r="138" ht="14.25">
      <c r="H138" s="179"/>
    </row>
    <row r="139" ht="14.25">
      <c r="H139" s="179"/>
    </row>
    <row r="140" ht="14.25">
      <c r="H140" s="179"/>
    </row>
    <row r="141" ht="14.25">
      <c r="H141" s="179"/>
    </row>
    <row r="142" ht="14.25">
      <c r="H142" s="179"/>
    </row>
    <row r="143" ht="14.25">
      <c r="H143" s="179"/>
    </row>
    <row r="144" ht="14.25">
      <c r="H144" s="179"/>
    </row>
    <row r="145" ht="14.25">
      <c r="H145" s="188"/>
    </row>
    <row r="146" ht="14.25">
      <c r="H146" s="188"/>
    </row>
    <row r="147" ht="14.25">
      <c r="H147" s="188"/>
    </row>
    <row r="148" ht="14.25">
      <c r="H148" s="188"/>
    </row>
    <row r="149" ht="14.25">
      <c r="H149" s="188"/>
    </row>
    <row r="150" ht="14.25">
      <c r="H150" s="188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2019-02-07T08:57:20Z</cp:lastPrinted>
  <dcterms:created xsi:type="dcterms:W3CDTF">2009-09-01T03:31:48Z</dcterms:created>
  <dcterms:modified xsi:type="dcterms:W3CDTF">2019-04-28T10:42:35Z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