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20730" windowHeight="7830" tabRatio="884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</sheets>
  <definedNames>
    <definedName name="_xlnm.Print_Area" localSheetId="1">'1.Highlights'!$A$1:$N$39</definedName>
    <definedName name="_xlnm.Print_Area" localSheetId="10">'10. Debts issued'!$A$1:$K$15</definedName>
    <definedName name="_xlnm.Print_Area" localSheetId="11">'11.NPL,Coverage ratios'!$A$1:$K$19</definedName>
    <definedName name="_xlnm.Print_Area" localSheetId="12">'12.NPA'!$A$1:$N$57</definedName>
    <definedName name="_xlnm.Print_Area" localSheetId="13">'13.CumulativeAllowances'!$A$1:$K$35</definedName>
    <definedName name="_xlnm.Print_Area" localSheetId="14">'14.Capital'!$A$1:$K$31</definedName>
    <definedName name="_xlnm.Print_Area" localSheetId="15">'15.Mix'!$A$1:$K$41</definedName>
    <definedName name="_xlnm.Print_Area" localSheetId="16">'16.Consumer'!$A$1:$N$16</definedName>
    <definedName name="_xlnm.Print_Area" localSheetId="17">'17.Institutional'!$A$1:$N$16</definedName>
    <definedName name="_xlnm.Print_Area" localSheetId="18">'18.Treasury'!$A$1:$N$16</definedName>
    <definedName name="_xlnm.Print_Area" localSheetId="19">'19.Others'!$A$1:$N$16</definedName>
    <definedName name="_xlnm.Print_Area" localSheetId="2">'2.PerShare'!$A$1:$N$34</definedName>
    <definedName name="_xlnm.Print_Area" localSheetId="20">'20.S''pore'!$A$1:$N$17</definedName>
    <definedName name="_xlnm.Print_Area" localSheetId="21">'21.HK'!$A$1:$N$17</definedName>
    <definedName name="_xlnm.Print_Area" localSheetId="22">'22.GreaterChina'!$A$1:$N$17</definedName>
    <definedName name="_xlnm.Print_Area" localSheetId="23">'23.SSEA'!$A$1:$N$17</definedName>
    <definedName name="_xlnm.Print_Area" localSheetId="24">'24.ROW'!$A$1:$N$17</definedName>
    <definedName name="_xlnm.Print_Area" localSheetId="26">'25.P&amp;L'!$A$1:$J$56</definedName>
    <definedName name="_xlnm.Print_Area" localSheetId="27">'26.BalSheet'!$A$1:$L$46</definedName>
    <definedName name="_xlnm.Print_Area" localSheetId="28">'27.CashFlow'!$A$1:$E$59</definedName>
    <definedName name="_xlnm.Print_Area" localSheetId="3">'3.NetInterest'!$A$1:$N$34</definedName>
    <definedName name="_xlnm.Print_Area" localSheetId="4">'4.NonInterest'!$A$1:$N$24</definedName>
    <definedName name="_xlnm.Print_Area" localSheetId="5">'5.Expenses'!$A$1:$N$17</definedName>
    <definedName name="_xlnm.Print_Area" localSheetId="6">'6.Allowances'!$A$1:$N$25</definedName>
    <definedName name="_xlnm.Print_Area" localSheetId="7">'7.Loans'!$A$1:$K$36</definedName>
    <definedName name="_xlnm.Print_Area" localSheetId="8">'8.AFS'!$A$1:$N$27</definedName>
    <definedName name="_xlnm.Print_Area" localSheetId="9">'9.Deposits'!$A$1:$K$30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<sst xmlns="http://schemas.openxmlformats.org/spreadsheetml/2006/main" count="1100" uniqueCount="413">
  <si>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</si>
  <si>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</si>
  <si>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</si>
  <si>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</si>
  <si>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</si>
  <si>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</si>
  <si>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</si>
  <si>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</si>
  <si>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</si>
  <si>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</si>
  <si>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</si>
  <si>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</si>
  <si>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</si>
  <si>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</si>
  <si>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</si>
  <si>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</si>
  <si>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</si>
  <si>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</si>
  <si>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</si>
  <si>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</si>
  <si>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</si>
  <si>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</si>
  <si>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</si>
  <si>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</si>
  <si>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Average rates (%)</t>
  </si>
  <si>
    <t>Average balances (S$m)</t>
  </si>
  <si>
    <t>Wealth management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</si>
  <si>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</si>
  <si>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</si>
  <si>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</si>
  <si>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</si>
  <si>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</si>
  <si>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</si>
  <si>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</si>
  <si>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</si>
  <si>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</si>
  <si>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</si>
  <si>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</si>
  <si>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</si>
  <si>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</si>
  <si>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</si>
  <si>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</si>
  <si>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</si>
  <si>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Basic</t>
  </si>
  <si>
    <t>Diluted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</si>
  <si>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</si>
  <si>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</si>
  <si>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</si>
  <si>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</si>
  <si>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</si>
  <si>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</si>
  <si>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</si>
  <si>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</si>
  <si>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</si>
  <si>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</si>
  <si>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</si>
  <si>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</si>
  <si>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</si>
  <si>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</si>
  <si>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</si>
  <si>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</si>
  <si>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</si>
  <si>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</si>
  <si>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</si>
  <si>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</si>
  <si>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</si>
  <si>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</si>
  <si>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</si>
  <si>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</si>
  <si>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</si>
  <si>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</si>
  <si>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</si>
  <si>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</si>
  <si>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</si>
  <si>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Specific allowances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</si>
  <si>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</si>
  <si>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</si>
  <si>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</si>
  <si>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</si>
  <si>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</si>
  <si>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</si>
  <si>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</si>
  <si>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</si>
  <si>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</si>
  <si>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</si>
  <si>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</si>
  <si>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</si>
  <si>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</si>
  <si>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</si>
  <si>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</si>
  <si>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</si>
  <si>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</si>
  <si>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</si>
  <si>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</si>
  <si>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</si>
  <si>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</si>
  <si>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</si>
  <si>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</si>
  <si>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AFS reserve at end of period</t>
  </si>
  <si>
    <t>Available-for-sale portfolio</t>
  </si>
  <si>
    <t>Singapore government securities</t>
  </si>
  <si>
    <t>Other government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</si>
  <si>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</si>
  <si>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</si>
  <si>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</si>
  <si>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</si>
  <si>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</si>
  <si>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</si>
  <si>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</si>
  <si>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</si>
  <si>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</si>
  <si>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</si>
  <si>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</si>
  <si>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</si>
  <si>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</si>
  <si>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</si>
  <si>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</si>
  <si>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</si>
  <si>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</si>
  <si>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</si>
  <si>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</si>
  <si>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</si>
  <si>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</si>
  <si>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</si>
  <si>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</si>
  <si>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</si>
  <si>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</si>
  <si>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</si>
  <si>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</si>
  <si>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</si>
  <si>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</si>
  <si>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</si>
  <si>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</si>
  <si>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</si>
  <si>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</si>
  <si>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</si>
  <si>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</si>
  <si>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</si>
  <si>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</si>
  <si>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</si>
  <si>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</si>
  <si>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</si>
  <si>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</si>
  <si>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</si>
  <si>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</si>
  <si>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</si>
  <si>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</si>
  <si>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</si>
  <si>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</si>
  <si>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</si>
  <si>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</si>
  <si>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</si>
  <si>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</si>
  <si>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</si>
  <si>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</si>
  <si>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</si>
  <si>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</si>
  <si>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</si>
  <si>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</si>
  <si>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</si>
  <si>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</si>
  <si>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Breakdown of NPLs (S$m)</t>
  </si>
  <si>
    <t>Group</t>
  </si>
  <si>
    <t>NPL and allowance coverage ratios</t>
  </si>
  <si>
    <t>Total allowances for NPAs / NPAs</t>
  </si>
  <si>
    <t>Cumulative loss allowances</t>
  </si>
  <si>
    <t>Total allowances for NPAs</t>
  </si>
  <si>
    <t>Breakdown of specific allowances (S$m)</t>
  </si>
  <si>
    <t>Specific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</si>
  <si>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</si>
  <si>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</si>
  <si>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</si>
  <si>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</si>
  <si>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</si>
  <si>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</si>
  <si>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</si>
  <si>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</si>
  <si>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</si>
  <si>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</si>
  <si>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</si>
  <si>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</si>
  <si>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</si>
  <si>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</si>
  <si>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</si>
  <si>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</si>
  <si>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</si>
  <si>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</si>
  <si>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</si>
  <si>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</si>
  <si>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</si>
  <si>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</si>
  <si>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</si>
  <si>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</si>
  <si>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</si>
  <si>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</si>
  <si>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</si>
  <si>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</si>
  <si>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</si>
  <si>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</si>
  <si>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</si>
  <si>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</si>
  <si>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</si>
  <si>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</si>
  <si>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</si>
  <si>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</si>
  <si>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</si>
  <si>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</si>
  <si>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</si>
  <si>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</si>
  <si>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</si>
  <si>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Adjustments for non-cash items:</t>
  </si>
  <si>
    <t>Profit before changes in operating assets &amp; liabilities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</si>
  <si>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</si>
  <si>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</si>
  <si>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</si>
  <si>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</si>
  <si>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</si>
  <si>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</si>
  <si>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</si>
  <si>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</si>
  <si>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</si>
  <si>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</si>
  <si>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Net change in cash and cash equivalents (1)+(2)+(3)+(4)</t>
  </si>
  <si>
    <t xml:space="preserve">Cash and cash equivalents at 1 January </t>
  </si>
  <si>
    <t>Data used in earnings per share calculations</t>
  </si>
  <si>
    <t>Data used in net book value per share calculations</t>
  </si>
  <si>
    <t>Number of shares (excluding treasury shares) ('m)</t>
  </si>
  <si>
    <t>Net trading income</t>
  </si>
  <si>
    <t>AFS reserve at start of period</t>
  </si>
  <si>
    <t>Net valuation taken to equity</t>
  </si>
  <si>
    <t>Consolidated income statement</t>
  </si>
  <si>
    <t>Consolidated cash flow statement</t>
  </si>
  <si>
    <t>Institutional Banking</t>
  </si>
  <si>
    <t>Treasury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</si>
  <si>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</si>
  <si>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</si>
  <si>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</si>
  <si>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</si>
  <si>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</si>
  <si>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</si>
  <si>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</si>
  <si>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</si>
  <si>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</si>
  <si>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</si>
  <si>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</si>
  <si>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</si>
  <si>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>(i) Basic</t>
  </si>
  <si>
    <t>(ii) Diluted</t>
  </si>
  <si>
    <t xml:space="preserve">By business unit </t>
  </si>
  <si>
    <t xml:space="preserve">By geography </t>
  </si>
  <si>
    <t>Net gain on disposal (net of write-off) of properties and other fixed assets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</si>
  <si>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</si>
  <si>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</si>
  <si>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</si>
  <si>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</si>
  <si>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</si>
  <si>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 xml:space="preserve">Increase in share capital </t>
  </si>
  <si>
    <t>Consumer Banking/Wealth Management</t>
  </si>
  <si>
    <t>Net book value per share ($)</t>
  </si>
  <si>
    <t>Share Capital</t>
  </si>
  <si>
    <t>Tier 1 capital</t>
  </si>
  <si>
    <t>Tier 2 capital instruments</t>
  </si>
  <si>
    <t>Total regulatory adjustments to Tier 2 capital</t>
  </si>
  <si>
    <t xml:space="preserve">Total capital </t>
  </si>
  <si>
    <t>Risk-weighted assets</t>
  </si>
  <si>
    <t>Capital Adequacy Ratio (“CAR”) (%)</t>
  </si>
  <si>
    <t>Total</t>
  </si>
  <si>
    <t>Note:</t>
  </si>
  <si>
    <t>Professionals &amp; private individuals 
(excluding housing loans)</t>
  </si>
  <si>
    <t>Purchase of treasury shares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</si>
  <si>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</si>
  <si>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</si>
  <si>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</si>
  <si>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</si>
  <si>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</si>
  <si>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</si>
  <si>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</si>
  <si>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</si>
  <si>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</si>
  <si>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</si>
  <si>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</si>
  <si>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</si>
  <si>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</si>
  <si>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</si>
  <si>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</si>
  <si>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</si>
  <si>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</si>
  <si>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t>Common Equity Tier 1 CAR</t>
  </si>
  <si>
    <t>Consolidated balance sheets</t>
  </si>
  <si>
    <t>Additional Tier 1 Capital Instruments</t>
  </si>
  <si>
    <t>Total regulatory adjustments to Additional Tier 1 capital</t>
  </si>
  <si>
    <t>Provisions eligible as Tier 2 capital</t>
  </si>
  <si>
    <t>Regulatory adjustments due to insufficient Additonal Tier 1 capital</t>
  </si>
  <si>
    <t>Debts issued</t>
  </si>
  <si>
    <t>Debts issued (S$m)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</si>
  <si>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</si>
  <si>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</si>
  <si>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</si>
  <si>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</si>
  <si>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</si>
  <si>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</si>
  <si>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</si>
  <si>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</si>
  <si>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</si>
  <si>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</si>
  <si>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</si>
  <si>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</si>
  <si>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</si>
  <si>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</si>
  <si>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Chinese Yuan</t>
  </si>
  <si>
    <t>Institutional Banking and Others</t>
  </si>
  <si>
    <t>4th Qtr 2014</t>
  </si>
  <si>
    <t xml:space="preserve">Consolidated balance sheets </t>
  </si>
  <si>
    <t>Total assets before goodwill and intangibles (as % of Group)</t>
  </si>
  <si>
    <t>1st Qtr 2015</t>
  </si>
  <si>
    <t>Cost of share-based payments</t>
  </si>
  <si>
    <t>Net cash used in financing activities (3)</t>
  </si>
  <si>
    <t>Share of other comprehensive income of associates and joint venture</t>
  </si>
  <si>
    <t>Loan-related</t>
  </si>
  <si>
    <t>1/</t>
  </si>
  <si>
    <t>New NPAs</t>
  </si>
  <si>
    <t>Upgrades, recoveries and translations</t>
  </si>
  <si>
    <t>Write-offs</t>
  </si>
  <si>
    <t>3rd Qtr 2014</t>
  </si>
  <si>
    <t>2nd Qtr 2015</t>
  </si>
  <si>
    <t>Leverage ratio</t>
  </si>
  <si>
    <t>South and Southeast Asia</t>
  </si>
  <si>
    <t>Business and Geographical mix</t>
  </si>
  <si>
    <t>3Q15</t>
  </si>
  <si>
    <t>9M15</t>
  </si>
  <si>
    <t>3rd Qtr 2015</t>
  </si>
  <si>
    <t>Covered bonds</t>
  </si>
  <si>
    <t>nm</t>
  </si>
  <si>
    <t>4Q15</t>
  </si>
  <si>
    <t>4th Qtr 2015</t>
  </si>
  <si>
    <t>Year 2014</t>
  </si>
  <si>
    <t>Year 2015</t>
  </si>
  <si>
    <r>
      <t>Basel III fully phased-in Common Equity Tier 1</t>
    </r>
    <r>
      <rPr>
        <b/>
        <vertAlign val="superscript"/>
        <sz val="11"/>
        <rFont val="Arial"/>
        <family val="2"/>
      </rPr>
      <t>1/</t>
    </r>
  </si>
  <si>
    <t>1/ Calculated by dividing Common Equity Tier 1 capital after all regulatory adjustments applicable from 1 January 2018 by RWA as at each reporting date.</t>
  </si>
  <si>
    <t>Share of other comprehensive income of associates</t>
  </si>
  <si>
    <t>Associates</t>
  </si>
  <si>
    <t>Share of associates' reserve</t>
  </si>
  <si>
    <t>Net exchange translation adjustments during the year</t>
  </si>
  <si>
    <t>Total regulatory adjustments to Common Equity Tier 1 capital</t>
  </si>
  <si>
    <t>Common Equity Tier 1 capital</t>
  </si>
  <si>
    <t>Of which: Restructured NPAs</t>
  </si>
  <si>
    <t>1Q16</t>
  </si>
  <si>
    <t>Net cash used in investing activities (2)</t>
  </si>
  <si>
    <r>
      <t xml:space="preserve">Other income </t>
    </r>
    <r>
      <rPr>
        <vertAlign val="superscript"/>
        <sz val="11"/>
        <rFont val="Arial"/>
        <family val="2"/>
      </rPr>
      <t>1/</t>
    </r>
  </si>
  <si>
    <t xml:space="preserve">Investment banking </t>
  </si>
  <si>
    <t>Trade and transaction services</t>
  </si>
  <si>
    <t>Shareholders</t>
  </si>
  <si>
    <t>Non-controlling interests</t>
  </si>
  <si>
    <t>The Group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</si>
  <si>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</si>
  <si>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</si>
  <si>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</si>
  <si>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</si>
  <si>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</si>
  <si>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</si>
  <si>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</si>
  <si>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</si>
  <si>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</si>
  <si>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</si>
  <si>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</si>
  <si>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2Q16</t>
  </si>
  <si>
    <t>2nd Qtr 2016</t>
  </si>
  <si>
    <t>Acquisition of non-controlling interests</t>
  </si>
  <si>
    <t>Dividends paid to non-controlling interests</t>
  </si>
  <si>
    <t>SP for other credit exposures</t>
  </si>
  <si>
    <t>SP for loans and other credit exposures</t>
  </si>
  <si>
    <t>SP for securities, properties and others</t>
  </si>
  <si>
    <t>Change in non-controlling interests</t>
  </si>
  <si>
    <t>Dividends paid to shareholders of the Company, net of scrip dividends</t>
  </si>
  <si>
    <t>Debt securities, contingent liabilities &amp; others</t>
  </si>
  <si>
    <t>Interest expense on subordinated term debt</t>
  </si>
  <si>
    <t>Interest paid on subordinated term debts</t>
  </si>
  <si>
    <t xml:space="preserve">                 The Company</t>
  </si>
  <si>
    <t xml:space="preserve">One-time item </t>
  </si>
  <si>
    <t>Net profit including one-time item</t>
  </si>
  <si>
    <t>Earnings excluding one-time item (annualised)</t>
  </si>
  <si>
    <t>Earnings including one-time item (annualised)</t>
  </si>
  <si>
    <t>Excluding one-time item</t>
  </si>
  <si>
    <t>Including one-time item</t>
  </si>
  <si>
    <t>Net profit (S$m)</t>
  </si>
  <si>
    <t>Exclude one-time item</t>
  </si>
  <si>
    <t>Others (including rental income and share of profits or losses of associates)</t>
  </si>
  <si>
    <t>Share of profits or losses of associates</t>
  </si>
  <si>
    <r>
      <t>Per basic share (S$)</t>
    </r>
    <r>
      <rPr>
        <b/>
        <u val="single"/>
        <vertAlign val="superscript"/>
        <sz val="11"/>
        <rFont val="Arial"/>
        <family val="2"/>
      </rPr>
      <t xml:space="preserve"> </t>
    </r>
  </si>
  <si>
    <t>Per diluted share (S$)</t>
  </si>
  <si>
    <t>3Q16</t>
  </si>
  <si>
    <t>3Q16
vs 
2Q16</t>
  </si>
  <si>
    <t>3Q16
vs 
3Q15</t>
  </si>
  <si>
    <t>9M16</t>
  </si>
  <si>
    <t>9M16
vs 
9M15</t>
  </si>
  <si>
    <t>3rd Qtr 2016</t>
  </si>
  <si>
    <t>9 Mths 2015</t>
  </si>
  <si>
    <t>9 Mths 2016</t>
  </si>
  <si>
    <t>9 Mths</t>
  </si>
  <si>
    <t>Issue of perpetual capital securities</t>
  </si>
  <si>
    <t>Staff headcount at period-end excluding insourcing staff</t>
  </si>
  <si>
    <t>Cash and cash equivalents at 30 September</t>
  </si>
  <si>
    <t>Net cash generated from / (used in) operating activities (1)</t>
  </si>
  <si>
    <t>Constant-currency change</t>
  </si>
  <si>
    <t>Staff headcount at period end</t>
  </si>
  <si>
    <t>Sep16
vs 
Jun16</t>
  </si>
  <si>
    <t>Sep16
vs 
Sep15</t>
  </si>
  <si>
    <t>(Increase)/Decrease in:</t>
  </si>
  <si>
    <t>Issue of subordinated term debts</t>
  </si>
  <si>
    <t>Redemption/purchase of subordinated term debts</t>
  </si>
  <si>
    <t>&gt;100</t>
  </si>
  <si>
    <t>(&gt;100)</t>
  </si>
  <si>
    <t>Financial Data Supplement for the Nine Months/ Third Quarter ended 30 September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</si>
</sst>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#,##0.0000000000000000000000_);\(#,##0.0000000000000000000000\)"/>
    <numFmt numFmtId="170" formatCode="[$-409]mmm\-yy;@"/>
  </numFmts>
  <fonts count="1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sz val="10"/>
      <color indexed="12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sz val="16"/>
      <name val="Arial"/>
      <family val="2"/>
    </font>
    <font>
      <b/>
      <u val="single"/>
      <vertAlign val="superscript"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10"/>
      <color indexed="17"/>
      <name val="Arial"/>
      <family val="2"/>
    </font>
    <font>
      <b/>
      <vertAlign val="superscript"/>
      <sz val="11"/>
      <name val="Arial"/>
      <family val="2"/>
    </font>
    <font>
      <sz val="11"/>
      <color indexed="30"/>
      <name val="Arial"/>
      <family val="2"/>
    </font>
    <font>
      <b/>
      <sz val="11"/>
      <color indexed="10"/>
      <name val="Arial"/>
      <family val="2"/>
    </font>
    <font>
      <sz val="11"/>
      <color indexed="47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47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48"/>
      <name val="Arial"/>
      <family val="2"/>
    </font>
    <font>
      <sz val="11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1"/>
      <color indexed="30"/>
      <name val="Arial"/>
      <family val="2"/>
    </font>
    <font>
      <sz val="9"/>
      <color indexed="8"/>
      <name val="Arial"/>
      <family val="2"/>
    </font>
    <font>
      <b/>
      <i/>
      <sz val="11"/>
      <color indexed="30"/>
      <name val="Arial"/>
      <family val="2"/>
    </font>
    <font>
      <i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BC497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b/>
      <sz val="11"/>
      <color rgb="FFFCD1AE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132EF9"/>
      <name val="Arial"/>
      <family val="2"/>
    </font>
    <font>
      <sz val="10"/>
      <color rgb="FF3333FF"/>
      <name val="Arial"/>
      <family val="2"/>
    </font>
    <font>
      <sz val="11"/>
      <color rgb="FF0000CC"/>
      <name val="Arial"/>
      <family val="2"/>
    </font>
    <font>
      <sz val="11"/>
      <color theme="9" tint="0.5999600291252136"/>
      <name val="Arial"/>
      <family val="2"/>
    </font>
    <font>
      <sz val="11"/>
      <color rgb="FFFCD1AE"/>
      <name val="Arial"/>
      <family val="2"/>
    </font>
    <font>
      <sz val="11"/>
      <color theme="9" tint="0.5999900102615356"/>
      <name val="Arial"/>
      <family val="2"/>
    </font>
    <font>
      <sz val="11"/>
      <color rgb="FFC00000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b/>
      <sz val="11"/>
      <color rgb="FF0000CC"/>
      <name val="Arial"/>
      <family val="2"/>
    </font>
    <font>
      <sz val="11"/>
      <color theme="9" tint="0.3999499976634979"/>
      <name val="Arial"/>
      <family val="2"/>
    </font>
    <font>
      <b/>
      <sz val="10"/>
      <color rgb="FF0000CC"/>
      <name val="Arial"/>
      <family val="2"/>
    </font>
    <font>
      <b/>
      <sz val="11"/>
      <color rgb="FF0070C0"/>
      <name val="Arial"/>
      <family val="2"/>
    </font>
    <font>
      <sz val="9"/>
      <color theme="1"/>
      <name val="Arial"/>
      <family val="2"/>
    </font>
    <font>
      <sz val="11"/>
      <color rgb="FF00B050"/>
      <name val="Arial"/>
      <family val="2"/>
    </font>
    <font>
      <b/>
      <i/>
      <sz val="11"/>
      <color rgb="FF0070C0"/>
      <name val="Arial"/>
      <family val="2"/>
    </font>
    <font>
      <i/>
      <sz val="11"/>
      <color theme="1"/>
      <name val="Arial"/>
      <family val="2"/>
    </font>
    <font>
      <sz val="11"/>
      <color rgb="FFFF3300"/>
      <name val="Arial"/>
      <family val="2"/>
    </font>
    <font>
      <b/>
      <sz val="11"/>
      <color rgb="FFFF3300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37" fontId="5" fillId="34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11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 wrapText="1"/>
    </xf>
    <xf numFmtId="39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33" borderId="0" xfId="52" applyFont="1" applyFill="1" applyAlignment="1" applyProtection="1">
      <alignment/>
      <protection/>
    </xf>
    <xf numFmtId="37" fontId="10" fillId="0" borderId="0" xfId="52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39" fontId="10" fillId="0" borderId="0" xfId="52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top" wrapText="1"/>
    </xf>
    <xf numFmtId="37" fontId="4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4" fillId="0" borderId="0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3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37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9" fontId="4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5" fillId="0" borderId="0" xfId="42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6" fontId="18" fillId="0" borderId="0" xfId="42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37" fontId="20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3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 indent="1"/>
    </xf>
    <xf numFmtId="0" fontId="4" fillId="0" borderId="12" xfId="0" applyFont="1" applyBorder="1" applyAlignment="1">
      <alignment wrapText="1"/>
    </xf>
    <xf numFmtId="0" fontId="22" fillId="0" borderId="0" xfId="0" applyFont="1" applyAlignment="1">
      <alignment wrapText="1"/>
    </xf>
    <xf numFmtId="16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left" wrapText="1" indent="2"/>
    </xf>
    <xf numFmtId="0" fontId="22" fillId="0" borderId="12" xfId="0" applyFont="1" applyBorder="1" applyAlignment="1">
      <alignment horizontal="left" wrapText="1" indent="2"/>
    </xf>
    <xf numFmtId="0" fontId="22" fillId="0" borderId="12" xfId="0" applyFont="1" applyBorder="1" applyAlignment="1">
      <alignment horizontal="center" wrapText="1"/>
    </xf>
    <xf numFmtId="0" fontId="22" fillId="0" borderId="0" xfId="0" applyFont="1" applyAlignment="1">
      <alignment horizontal="right" vertical="top" wrapText="1" indent="1"/>
    </xf>
    <xf numFmtId="0" fontId="22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166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12" fillId="35" borderId="10" xfId="0" applyNumberFormat="1" applyFont="1" applyFill="1" applyBorder="1" applyAlignment="1">
      <alignment horizontal="left"/>
    </xf>
    <xf numFmtId="37" fontId="4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 vertical="top" wrapText="1"/>
    </xf>
    <xf numFmtId="37" fontId="5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4" fillId="0" borderId="12" xfId="42" applyNumberFormat="1" applyFont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2" fillId="35" borderId="10" xfId="42" applyNumberFormat="1" applyFont="1" applyFill="1" applyBorder="1" applyAlignment="1">
      <alignment horizontal="left"/>
    </xf>
    <xf numFmtId="166" fontId="8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5" fillId="0" borderId="0" xfId="42" applyNumberFormat="1" applyFont="1" applyAlignment="1">
      <alignment horizontal="center" vertical="top" wrapText="1"/>
    </xf>
    <xf numFmtId="37" fontId="4" fillId="35" borderId="10" xfId="0" applyNumberFormat="1" applyFont="1" applyFill="1" applyBorder="1" applyAlignment="1">
      <alignment horizontal="right"/>
    </xf>
    <xf numFmtId="37" fontId="5" fillId="35" borderId="11" xfId="0" applyNumberFormat="1" applyFont="1" applyFill="1" applyBorder="1" applyAlignment="1">
      <alignment horizontal="center"/>
    </xf>
    <xf numFmtId="166" fontId="4" fillId="0" borderId="0" xfId="42" applyNumberFormat="1" applyFont="1" applyFill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6" fontId="4" fillId="35" borderId="10" xfId="42" applyNumberFormat="1" applyFont="1" applyFill="1" applyBorder="1" applyAlignment="1">
      <alignment horizontal="right"/>
    </xf>
    <xf numFmtId="166" fontId="5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7" fontId="4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7" fontId="4" fillId="35" borderId="10" xfId="42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/>
    </xf>
    <xf numFmtId="43" fontId="4" fillId="0" borderId="0" xfId="42" applyFont="1" applyFill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37" fontId="5" fillId="0" borderId="0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/>
    </xf>
    <xf numFmtId="37" fontId="4" fillId="35" borderId="10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 vertical="top" wrapText="1"/>
    </xf>
    <xf numFmtId="37" fontId="24" fillId="34" borderId="0" xfId="0" applyNumberFormat="1" applyFont="1" applyFill="1" applyBorder="1" applyAlignment="1">
      <alignment horizontal="right" wrapText="1"/>
    </xf>
    <xf numFmtId="37" fontId="24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Alignment="1">
      <alignment horizontal="left" vertical="top" wrapText="1" indent="1"/>
    </xf>
    <xf numFmtId="0" fontId="4" fillId="34" borderId="0" xfId="0" applyFont="1" applyFill="1" applyAlignment="1">
      <alignment horizontal="right" wrapText="1"/>
    </xf>
    <xf numFmtId="166" fontId="21" fillId="0" borderId="0" xfId="42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166" fontId="18" fillId="0" borderId="0" xfId="42" applyNumberFormat="1" applyFont="1" applyFill="1" applyAlignment="1">
      <alignment horizontal="right" wrapText="1"/>
    </xf>
    <xf numFmtId="0" fontId="9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42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37" fontId="4" fillId="0" borderId="0" xfId="42" applyNumberFormat="1" applyFont="1" applyFill="1" applyAlignment="1">
      <alignment horizontal="right" wrapText="1"/>
    </xf>
    <xf numFmtId="37" fontId="4" fillId="0" borderId="0" xfId="42" applyNumberFormat="1" applyFont="1" applyAlignment="1">
      <alignment horizontal="right" wrapText="1"/>
    </xf>
    <xf numFmtId="37" fontId="16" fillId="0" borderId="0" xfId="0" applyNumberFormat="1" applyFont="1" applyFill="1" applyAlignment="1">
      <alignment horizontal="right" wrapText="1"/>
    </xf>
    <xf numFmtId="37" fontId="5" fillId="0" borderId="0" xfId="0" applyNumberFormat="1" applyFont="1" applyAlignment="1">
      <alignment/>
    </xf>
    <xf numFmtId="0" fontId="26" fillId="0" borderId="0" xfId="0" applyFont="1" applyFill="1" applyBorder="1" applyAlignment="1">
      <alignment horizontal="left"/>
    </xf>
    <xf numFmtId="37" fontId="26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43" fontId="4" fillId="0" borderId="0" xfId="0" applyNumberFormat="1" applyFont="1" applyFill="1" applyBorder="1" applyAlignment="1">
      <alignment horizontal="right" wrapText="1"/>
    </xf>
    <xf numFmtId="37" fontId="19" fillId="0" borderId="0" xfId="0" applyNumberFormat="1" applyFont="1" applyFill="1" applyAlignment="1">
      <alignment horizontal="right" wrapText="1"/>
    </xf>
    <xf numFmtId="37" fontId="25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86" fillId="0" borderId="0" xfId="42" applyNumberFormat="1" applyFont="1" applyFill="1" applyAlignment="1">
      <alignment horizontal="right" wrapText="1"/>
    </xf>
    <xf numFmtId="0" fontId="87" fillId="0" borderId="0" xfId="0" applyFont="1" applyAlignment="1">
      <alignment/>
    </xf>
    <xf numFmtId="166" fontId="86" fillId="0" borderId="0" xfId="42" applyNumberFormat="1" applyFont="1" applyFill="1" applyAlignment="1">
      <alignment horizontal="right" wrapText="1"/>
    </xf>
    <xf numFmtId="37" fontId="88" fillId="34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166" fontId="16" fillId="0" borderId="0" xfId="42" applyNumberFormat="1" applyFont="1" applyFill="1" applyBorder="1" applyAlignment="1">
      <alignment horizontal="right" wrapText="1"/>
    </xf>
    <xf numFmtId="165" fontId="4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5" fontId="4" fillId="0" borderId="0" xfId="42" applyNumberFormat="1" applyFont="1" applyFill="1" applyAlignment="1">
      <alignment horizontal="right" wrapText="1"/>
    </xf>
    <xf numFmtId="37" fontId="89" fillId="34" borderId="0" xfId="0" applyNumberFormat="1" applyFont="1" applyFill="1" applyBorder="1" applyAlignment="1">
      <alignment horizontal="right" wrapText="1"/>
    </xf>
    <xf numFmtId="37" fontId="90" fillId="0" borderId="0" xfId="0" applyNumberFormat="1" applyFont="1" applyFill="1" applyBorder="1" applyAlignment="1">
      <alignment horizontal="right" wrapText="1"/>
    </xf>
    <xf numFmtId="37" fontId="91" fillId="34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27" fillId="0" borderId="0" xfId="42" applyNumberFormat="1" applyFont="1" applyFill="1" applyAlignment="1">
      <alignment horizontal="right" wrapText="1"/>
    </xf>
    <xf numFmtId="37" fontId="16" fillId="0" borderId="0" xfId="42" applyNumberFormat="1" applyFont="1" applyFill="1" applyAlignment="1">
      <alignment horizontal="right" wrapText="1"/>
    </xf>
    <xf numFmtId="37" fontId="89" fillId="0" borderId="0" xfId="0" applyNumberFormat="1" applyFont="1" applyAlignment="1">
      <alignment horizontal="right"/>
    </xf>
    <xf numFmtId="0" fontId="89" fillId="0" borderId="0" xfId="0" applyFont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92" fillId="0" borderId="0" xfId="0" applyNumberFormat="1" applyFont="1" applyFill="1" applyBorder="1" applyAlignment="1">
      <alignment horizontal="right" wrapText="1"/>
    </xf>
    <xf numFmtId="37" fontId="92" fillId="0" borderId="0" xfId="0" applyNumberFormat="1" applyFont="1" applyFill="1" applyBorder="1" applyAlignment="1">
      <alignment wrapText="1"/>
    </xf>
    <xf numFmtId="37" fontId="93" fillId="0" borderId="0" xfId="0" applyNumberFormat="1" applyFont="1" applyFill="1" applyBorder="1" applyAlignment="1">
      <alignment horizontal="left"/>
    </xf>
    <xf numFmtId="0" fontId="94" fillId="0" borderId="0" xfId="0" applyFont="1" applyAlignment="1">
      <alignment/>
    </xf>
    <xf numFmtId="37" fontId="95" fillId="34" borderId="0" xfId="0" applyNumberFormat="1" applyFont="1" applyFill="1" applyBorder="1" applyAlignment="1">
      <alignment horizontal="right" wrapText="1"/>
    </xf>
    <xf numFmtId="37" fontId="96" fillId="34" borderId="0" xfId="0" applyNumberFormat="1" applyFont="1" applyFill="1" applyBorder="1" applyAlignment="1">
      <alignment horizontal="right" wrapText="1"/>
    </xf>
    <xf numFmtId="37" fontId="95" fillId="34" borderId="0" xfId="0" applyNumberFormat="1" applyFont="1" applyFill="1" applyBorder="1" applyAlignment="1">
      <alignment horizontal="right"/>
    </xf>
    <xf numFmtId="43" fontId="4" fillId="0" borderId="0" xfId="42" applyNumberFormat="1" applyFont="1" applyFill="1" applyBorder="1" applyAlignment="1">
      <alignment horizontal="right" wrapText="1"/>
    </xf>
    <xf numFmtId="37" fontId="89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7" fontId="21" fillId="0" borderId="0" xfId="0" applyNumberFormat="1" applyFont="1" applyFill="1" applyBorder="1" applyAlignment="1">
      <alignment horizontal="left" wrapText="1"/>
    </xf>
    <xf numFmtId="37" fontId="90" fillId="34" borderId="0" xfId="0" applyNumberFormat="1" applyFont="1" applyFill="1" applyBorder="1" applyAlignment="1">
      <alignment horizontal="right" wrapText="1"/>
    </xf>
    <xf numFmtId="37" fontId="92" fillId="34" borderId="0" xfId="0" applyNumberFormat="1" applyFont="1" applyFill="1" applyBorder="1" applyAlignment="1">
      <alignment horizontal="right" wrapText="1"/>
    </xf>
    <xf numFmtId="37" fontId="90" fillId="0" borderId="0" xfId="0" applyNumberFormat="1" applyFont="1" applyFill="1" applyBorder="1" applyAlignment="1">
      <alignment horizontal="right"/>
    </xf>
    <xf numFmtId="37" fontId="90" fillId="0" borderId="0" xfId="0" applyNumberFormat="1" applyFont="1" applyFill="1" applyBorder="1" applyAlignment="1">
      <alignment horizontal="left"/>
    </xf>
    <xf numFmtId="166" fontId="92" fillId="0" borderId="0" xfId="4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43" fontId="4" fillId="0" borderId="0" xfId="42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left"/>
    </xf>
    <xf numFmtId="0" fontId="97" fillId="33" borderId="0" xfId="0" applyFont="1" applyFill="1" applyAlignment="1">
      <alignment/>
    </xf>
    <xf numFmtId="0" fontId="28" fillId="33" borderId="0" xfId="0" applyFont="1" applyFill="1" applyAlignment="1">
      <alignment horizontal="left"/>
    </xf>
    <xf numFmtId="39" fontId="9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98" fillId="37" borderId="0" xfId="0" applyFont="1" applyFill="1" applyAlignment="1">
      <alignment/>
    </xf>
    <xf numFmtId="37" fontId="87" fillId="37" borderId="0" xfId="0" applyNumberFormat="1" applyFont="1" applyFill="1" applyAlignment="1">
      <alignment/>
    </xf>
    <xf numFmtId="37" fontId="87" fillId="37" borderId="0" xfId="0" applyNumberFormat="1" applyFont="1" applyFill="1" applyAlignment="1">
      <alignment horizontal="right"/>
    </xf>
    <xf numFmtId="43" fontId="90" fillId="0" borderId="0" xfId="42" applyFont="1" applyFill="1" applyBorder="1" applyAlignment="1">
      <alignment horizontal="right" wrapText="1"/>
    </xf>
    <xf numFmtId="0" fontId="0" fillId="0" borderId="0" xfId="0" applyFont="1" applyAlignment="1">
      <alignment/>
    </xf>
    <xf numFmtId="168" fontId="4" fillId="0" borderId="0" xfId="42" applyNumberFormat="1" applyFont="1" applyFill="1" applyBorder="1" applyAlignment="1">
      <alignment horizontal="right" wrapText="1"/>
    </xf>
    <xf numFmtId="168" fontId="5" fillId="0" borderId="0" xfId="42" applyNumberFormat="1" applyFont="1" applyFill="1" applyBorder="1" applyAlignment="1">
      <alignment horizontal="right" wrapText="1"/>
    </xf>
    <xf numFmtId="166" fontId="4" fillId="35" borderId="11" xfId="42" applyNumberFormat="1" applyFont="1" applyFill="1" applyBorder="1" applyAlignment="1">
      <alignment horizontal="right"/>
    </xf>
    <xf numFmtId="0" fontId="5" fillId="0" borderId="13" xfId="42" applyNumberFormat="1" applyFont="1" applyBorder="1" applyAlignment="1">
      <alignment horizontal="center" vertical="top" wrapText="1"/>
    </xf>
    <xf numFmtId="37" fontId="99" fillId="34" borderId="0" xfId="0" applyNumberFormat="1" applyFont="1" applyFill="1" applyBorder="1" applyAlignment="1">
      <alignment horizontal="right" wrapText="1"/>
    </xf>
    <xf numFmtId="37" fontId="100" fillId="34" borderId="0" xfId="0" applyNumberFormat="1" applyFont="1" applyFill="1" applyBorder="1" applyAlignment="1">
      <alignment horizontal="right" wrapText="1"/>
    </xf>
    <xf numFmtId="9" fontId="4" fillId="0" borderId="0" xfId="59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0" xfId="42" applyNumberFormat="1" applyFont="1" applyFill="1" applyBorder="1" applyAlignment="1">
      <alignment horizontal="left" wrapText="1"/>
    </xf>
    <xf numFmtId="39" fontId="4" fillId="0" borderId="0" xfId="0" applyNumberFormat="1" applyFont="1" applyFill="1" applyBorder="1" applyAlignment="1">
      <alignment horizontal="left" wrapText="1"/>
    </xf>
    <xf numFmtId="37" fontId="92" fillId="0" borderId="0" xfId="0" applyNumberFormat="1" applyFont="1" applyFill="1" applyBorder="1" applyAlignment="1">
      <alignment horizontal="right"/>
    </xf>
    <xf numFmtId="37" fontId="99" fillId="34" borderId="0" xfId="0" applyNumberFormat="1" applyFont="1" applyFill="1" applyBorder="1" applyAlignment="1">
      <alignment horizontal="right"/>
    </xf>
    <xf numFmtId="166" fontId="90" fillId="0" borderId="0" xfId="42" applyNumberFormat="1" applyFont="1" applyFill="1" applyBorder="1" applyAlignment="1">
      <alignment horizontal="right" wrapText="1"/>
    </xf>
    <xf numFmtId="0" fontId="90" fillId="0" borderId="0" xfId="0" applyFont="1" applyAlignment="1">
      <alignment/>
    </xf>
    <xf numFmtId="166" fontId="90" fillId="0" borderId="0" xfId="42" applyNumberFormat="1" applyFont="1" applyAlignment="1">
      <alignment horizontal="right"/>
    </xf>
    <xf numFmtId="37" fontId="90" fillId="0" borderId="0" xfId="0" applyNumberFormat="1" applyFont="1" applyAlignment="1">
      <alignment horizontal="right"/>
    </xf>
    <xf numFmtId="0" fontId="101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3" fontId="90" fillId="0" borderId="0" xfId="0" applyNumberFormat="1" applyFont="1" applyFill="1" applyAlignment="1">
      <alignment horizontal="right" wrapText="1"/>
    </xf>
    <xf numFmtId="39" fontId="90" fillId="0" borderId="0" xfId="0" applyNumberFormat="1" applyFont="1" applyFill="1" applyAlignment="1">
      <alignment horizontal="right" wrapText="1"/>
    </xf>
    <xf numFmtId="164" fontId="90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7" fontId="8" fillId="36" borderId="0" xfId="0" applyNumberFormat="1" applyFont="1" applyFill="1" applyBorder="1" applyAlignment="1">
      <alignment horizontal="right" wrapText="1"/>
    </xf>
    <xf numFmtId="166" fontId="91" fillId="34" borderId="0" xfId="42" applyNumberFormat="1" applyFont="1" applyFill="1" applyAlignment="1">
      <alignment horizontal="right" wrapText="1"/>
    </xf>
    <xf numFmtId="0" fontId="91" fillId="34" borderId="0" xfId="0" applyFont="1" applyFill="1" applyAlignment="1">
      <alignment horizontal="right" wrapText="1"/>
    </xf>
    <xf numFmtId="0" fontId="89" fillId="34" borderId="0" xfId="0" applyFont="1" applyFill="1" applyAlignment="1">
      <alignment horizontal="right" wrapText="1"/>
    </xf>
    <xf numFmtId="0" fontId="102" fillId="34" borderId="0" xfId="0" applyFont="1" applyFill="1" applyAlignment="1">
      <alignment horizontal="right" wrapText="1"/>
    </xf>
    <xf numFmtId="0" fontId="102" fillId="0" borderId="0" xfId="0" applyFont="1" applyFill="1" applyAlignment="1">
      <alignment horizontal="right" wrapText="1"/>
    </xf>
    <xf numFmtId="37" fontId="89" fillId="34" borderId="0" xfId="0" applyNumberFormat="1" applyFont="1" applyFill="1" applyBorder="1" applyAlignment="1">
      <alignment horizontal="right"/>
    </xf>
    <xf numFmtId="39" fontId="91" fillId="34" borderId="0" xfId="0" applyNumberFormat="1" applyFont="1" applyFill="1" applyBorder="1" applyAlignment="1">
      <alignment horizontal="right"/>
    </xf>
    <xf numFmtId="166" fontId="103" fillId="34" borderId="0" xfId="42" applyNumberFormat="1" applyFont="1" applyFill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166" fontId="4" fillId="0" borderId="14" xfId="0" applyNumberFormat="1" applyFont="1" applyBorder="1" applyAlignment="1">
      <alignment horizontal="right" wrapText="1"/>
    </xf>
    <xf numFmtId="37" fontId="5" fillId="0" borderId="12" xfId="0" applyNumberFormat="1" applyFont="1" applyFill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166" fontId="4" fillId="0" borderId="12" xfId="42" applyNumberFormat="1" applyFont="1" applyBorder="1" applyAlignment="1">
      <alignment horizontal="right" wrapText="1"/>
    </xf>
    <xf numFmtId="37" fontId="5" fillId="0" borderId="12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166" fontId="4" fillId="35" borderId="10" xfId="42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vertical="top" wrapText="1"/>
    </xf>
    <xf numFmtId="37" fontId="4" fillId="35" borderId="10" xfId="0" applyNumberFormat="1" applyFont="1" applyFill="1" applyBorder="1" applyAlignment="1">
      <alignment horizontal="left"/>
    </xf>
    <xf numFmtId="37" fontId="31" fillId="35" borderId="0" xfId="52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" fontId="5" fillId="0" borderId="0" xfId="0" applyNumberFormat="1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165" fontId="5" fillId="34" borderId="0" xfId="42" applyNumberFormat="1" applyFont="1" applyFill="1" applyBorder="1" applyAlignment="1">
      <alignment horizontal="right" wrapText="1"/>
    </xf>
    <xf numFmtId="164" fontId="4" fillId="34" borderId="0" xfId="0" applyNumberFormat="1" applyFont="1" applyFill="1" applyBorder="1" applyAlignment="1">
      <alignment horizontal="right" wrapText="1"/>
    </xf>
    <xf numFmtId="0" fontId="104" fillId="35" borderId="1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wrapText="1"/>
    </xf>
    <xf numFmtId="43" fontId="5" fillId="0" borderId="0" xfId="42" applyFont="1" applyFill="1" applyBorder="1" applyAlignment="1">
      <alignment horizontal="right"/>
    </xf>
    <xf numFmtId="37" fontId="9" fillId="35" borderId="10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166" fontId="105" fillId="34" borderId="0" xfId="42" applyNumberFormat="1" applyFont="1" applyFill="1" applyAlignment="1">
      <alignment horizontal="right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left" vertical="top" wrapText="1"/>
    </xf>
    <xf numFmtId="16" fontId="6" fillId="0" borderId="0" xfId="0" applyNumberFormat="1" applyFont="1" applyAlignment="1">
      <alignment horizontal="right" wrapText="1"/>
    </xf>
    <xf numFmtId="16" fontId="6" fillId="0" borderId="0" xfId="56" applyNumberFormat="1" applyFont="1" applyAlignment="1">
      <alignment horizontal="right" wrapText="1"/>
      <protection/>
    </xf>
    <xf numFmtId="0" fontId="4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right" wrapText="1"/>
    </xf>
    <xf numFmtId="0" fontId="26" fillId="0" borderId="0" xfId="0" applyFont="1" applyAlignment="1">
      <alignment horizontal="right" wrapText="1"/>
    </xf>
    <xf numFmtId="166" fontId="93" fillId="0" borderId="0" xfId="42" applyNumberFormat="1" applyFont="1" applyFill="1" applyBorder="1" applyAlignment="1">
      <alignment horizontal="left"/>
    </xf>
    <xf numFmtId="0" fontId="32" fillId="0" borderId="0" xfId="0" applyFont="1" applyAlignment="1">
      <alignment horizontal="right" wrapText="1"/>
    </xf>
    <xf numFmtId="37" fontId="106" fillId="0" borderId="0" xfId="0" applyNumberFormat="1" applyFont="1" applyFill="1" applyBorder="1" applyAlignment="1">
      <alignment horizontal="right"/>
    </xf>
    <xf numFmtId="37" fontId="107" fillId="0" borderId="0" xfId="0" applyNumberFormat="1" applyFont="1" applyFill="1" applyBorder="1" applyAlignment="1">
      <alignment horizontal="right" wrapText="1"/>
    </xf>
    <xf numFmtId="9" fontId="4" fillId="0" borderId="0" xfId="59" applyFont="1" applyFill="1" applyBorder="1" applyAlignment="1">
      <alignment horizontal="left" wrapText="1"/>
    </xf>
    <xf numFmtId="9" fontId="5" fillId="0" borderId="0" xfId="59" applyFont="1" applyFill="1" applyBorder="1" applyAlignment="1">
      <alignment/>
    </xf>
    <xf numFmtId="9" fontId="5" fillId="0" borderId="0" xfId="59" applyFont="1" applyFill="1" applyBorder="1" applyAlignment="1">
      <alignment horizontal="left"/>
    </xf>
    <xf numFmtId="37" fontId="0" fillId="0" borderId="0" xfId="0" applyNumberFormat="1" applyFont="1" applyAlignment="1">
      <alignment horizontal="right"/>
    </xf>
    <xf numFmtId="37" fontId="100" fillId="0" borderId="0" xfId="0" applyNumberFormat="1" applyFont="1" applyFill="1" applyBorder="1" applyAlignment="1">
      <alignment horizontal="right" wrapText="1"/>
    </xf>
    <xf numFmtId="164" fontId="100" fillId="0" borderId="0" xfId="0" applyNumberFormat="1" applyFont="1" applyFill="1" applyBorder="1" applyAlignment="1">
      <alignment horizontal="right" wrapText="1"/>
    </xf>
    <xf numFmtId="166" fontId="90" fillId="0" borderId="0" xfId="42" applyNumberFormat="1" applyFont="1" applyFill="1" applyAlignment="1">
      <alignment horizontal="right" wrapText="1"/>
    </xf>
    <xf numFmtId="0" fontId="90" fillId="0" borderId="0" xfId="0" applyFont="1" applyFill="1" applyAlignment="1">
      <alignment/>
    </xf>
    <xf numFmtId="166" fontId="100" fillId="0" borderId="14" xfId="42" applyNumberFormat="1" applyFont="1" applyBorder="1" applyAlignment="1">
      <alignment horizontal="right" wrapText="1"/>
    </xf>
    <xf numFmtId="166" fontId="100" fillId="0" borderId="0" xfId="42" applyNumberFormat="1" applyFont="1" applyAlignment="1">
      <alignment horizontal="right" wrapText="1"/>
    </xf>
    <xf numFmtId="166" fontId="4" fillId="0" borderId="0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39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4" fillId="0" borderId="15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37" fontId="4" fillId="0" borderId="14" xfId="0" applyNumberFormat="1" applyFont="1" applyFill="1" applyBorder="1" applyAlignment="1">
      <alignment horizontal="right" wrapText="1"/>
    </xf>
    <xf numFmtId="166" fontId="4" fillId="0" borderId="14" xfId="42" applyNumberFormat="1" applyFont="1" applyFill="1" applyBorder="1" applyAlignment="1" quotePrefix="1">
      <alignment horizontal="right" wrapText="1"/>
    </xf>
    <xf numFmtId="37" fontId="4" fillId="0" borderId="15" xfId="42" applyNumberFormat="1" applyFont="1" applyBorder="1" applyAlignment="1">
      <alignment horizontal="right" wrapText="1"/>
    </xf>
    <xf numFmtId="37" fontId="4" fillId="0" borderId="14" xfId="42" applyNumberFormat="1" applyFont="1" applyFill="1" applyBorder="1" applyAlignment="1">
      <alignment horizontal="right" wrapText="1"/>
    </xf>
    <xf numFmtId="166" fontId="4" fillId="0" borderId="15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left"/>
    </xf>
    <xf numFmtId="166" fontId="5" fillId="0" borderId="0" xfId="42" applyNumberFormat="1" applyFont="1" applyFill="1" applyBorder="1" applyAlignment="1">
      <alignment/>
    </xf>
    <xf numFmtId="39" fontId="4" fillId="0" borderId="0" xfId="42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7" fontId="107" fillId="34" borderId="0" xfId="0" applyNumberFormat="1" applyFont="1" applyFill="1" applyBorder="1" applyAlignment="1">
      <alignment horizontal="right" wrapText="1"/>
    </xf>
    <xf numFmtId="37" fontId="93" fillId="34" borderId="0" xfId="0" applyNumberFormat="1" applyFont="1" applyFill="1" applyBorder="1" applyAlignment="1">
      <alignment horizontal="right" wrapText="1"/>
    </xf>
    <xf numFmtId="37" fontId="93" fillId="0" borderId="0" xfId="0" applyNumberFormat="1" applyFont="1" applyFill="1" applyBorder="1" applyAlignment="1">
      <alignment horizontal="right" wrapText="1"/>
    </xf>
    <xf numFmtId="37" fontId="107" fillId="0" borderId="0" xfId="0" applyNumberFormat="1" applyFont="1" applyFill="1" applyBorder="1" applyAlignment="1">
      <alignment horizontal="right"/>
    </xf>
    <xf numFmtId="37" fontId="93" fillId="0" borderId="0" xfId="0" applyNumberFormat="1" applyFont="1" applyFill="1" applyBorder="1" applyAlignment="1">
      <alignment horizontal="right"/>
    </xf>
    <xf numFmtId="37" fontId="93" fillId="0" borderId="0" xfId="0" applyNumberFormat="1" applyFont="1" applyFill="1" applyBorder="1" applyAlignment="1">
      <alignment/>
    </xf>
    <xf numFmtId="37" fontId="99" fillId="0" borderId="0" xfId="0" applyNumberFormat="1" applyFont="1" applyFill="1" applyBorder="1" applyAlignment="1">
      <alignment horizontal="right" wrapText="1"/>
    </xf>
    <xf numFmtId="164" fontId="107" fillId="0" borderId="0" xfId="0" applyNumberFormat="1" applyFont="1" applyFill="1" applyBorder="1" applyAlignment="1">
      <alignment horizontal="left"/>
    </xf>
    <xf numFmtId="37" fontId="98" fillId="35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Fill="1" applyAlignment="1">
      <alignment horizontal="right" wrapText="1"/>
    </xf>
    <xf numFmtId="166" fontId="5" fillId="0" borderId="14" xfId="42" applyNumberFormat="1" applyFont="1" applyBorder="1" applyAlignment="1">
      <alignment horizontal="right" wrapText="1"/>
    </xf>
    <xf numFmtId="37" fontId="100" fillId="0" borderId="0" xfId="0" applyNumberFormat="1" applyFont="1" applyFill="1" applyBorder="1" applyAlignment="1">
      <alignment horizontal="right"/>
    </xf>
    <xf numFmtId="166" fontId="99" fillId="0" borderId="12" xfId="42" applyNumberFormat="1" applyFont="1" applyBorder="1" applyAlignment="1">
      <alignment horizontal="right" wrapText="1"/>
    </xf>
    <xf numFmtId="166" fontId="23" fillId="0" borderId="12" xfId="42" applyNumberFormat="1" applyFont="1" applyBorder="1" applyAlignment="1">
      <alignment horizontal="right" wrapText="1"/>
    </xf>
    <xf numFmtId="166" fontId="100" fillId="0" borderId="12" xfId="42" applyNumberFormat="1" applyFont="1" applyBorder="1" applyAlignment="1">
      <alignment horizontal="right" wrapText="1"/>
    </xf>
    <xf numFmtId="166" fontId="100" fillId="0" borderId="0" xfId="42" applyNumberFormat="1" applyFont="1" applyAlignment="1">
      <alignment horizontal="right"/>
    </xf>
    <xf numFmtId="166" fontId="23" fillId="0" borderId="0" xfId="42" applyNumberFormat="1" applyFont="1" applyAlignment="1">
      <alignment horizontal="right"/>
    </xf>
    <xf numFmtId="166" fontId="16" fillId="0" borderId="0" xfId="42" applyNumberFormat="1" applyFont="1" applyAlignment="1">
      <alignment horizontal="right"/>
    </xf>
    <xf numFmtId="166" fontId="108" fillId="0" borderId="0" xfId="42" applyNumberFormat="1" applyFont="1" applyAlignment="1">
      <alignment horizontal="right"/>
    </xf>
    <xf numFmtId="166" fontId="25" fillId="0" borderId="0" xfId="42" applyNumberFormat="1" applyFont="1" applyAlignment="1">
      <alignment horizontal="right"/>
    </xf>
    <xf numFmtId="166" fontId="109" fillId="0" borderId="0" xfId="42" applyNumberFormat="1" applyFont="1" applyAlignment="1">
      <alignment horizontal="right"/>
    </xf>
    <xf numFmtId="166" fontId="90" fillId="0" borderId="0" xfId="42" applyNumberFormat="1" applyFont="1" applyAlignment="1">
      <alignment horizontal="right" wrapText="1"/>
    </xf>
    <xf numFmtId="43" fontId="4" fillId="0" borderId="0" xfId="42" applyFont="1" applyFill="1" applyBorder="1" applyAlignment="1">
      <alignment horizontal="left"/>
    </xf>
    <xf numFmtId="37" fontId="110" fillId="34" borderId="0" xfId="0" applyNumberFormat="1" applyFont="1" applyFill="1" applyBorder="1" applyAlignment="1">
      <alignment horizontal="right" wrapText="1"/>
    </xf>
    <xf numFmtId="37" fontId="90" fillId="0" borderId="0" xfId="42" applyNumberFormat="1" applyFont="1" applyFill="1" applyBorder="1" applyAlignment="1">
      <alignment horizontal="right" wrapText="1"/>
    </xf>
    <xf numFmtId="39" fontId="92" fillId="0" borderId="0" xfId="0" applyNumberFormat="1" applyFont="1" applyFill="1" applyBorder="1" applyAlignment="1">
      <alignment horizontal="right"/>
    </xf>
    <xf numFmtId="43" fontId="92" fillId="0" borderId="0" xfId="42" applyFont="1" applyFill="1" applyBorder="1" applyAlignment="1">
      <alignment horizontal="right"/>
    </xf>
    <xf numFmtId="43" fontId="90" fillId="0" borderId="0" xfId="42" applyFont="1" applyFill="1" applyBorder="1" applyAlignment="1">
      <alignment horizontal="right"/>
    </xf>
    <xf numFmtId="37" fontId="8" fillId="35" borderId="0" xfId="0" applyNumberFormat="1" applyFont="1" applyFill="1" applyBorder="1" applyAlignment="1">
      <alignment horizontal="center" wrapText="1"/>
    </xf>
    <xf numFmtId="37" fontId="107" fillId="35" borderId="10" xfId="0" applyNumberFormat="1" applyFont="1" applyFill="1" applyBorder="1" applyAlignment="1">
      <alignment horizontal="right" wrapText="1"/>
    </xf>
    <xf numFmtId="166" fontId="111" fillId="34" borderId="0" xfId="42" applyNumberFormat="1" applyFont="1" applyFill="1" applyAlignment="1">
      <alignment horizontal="right" wrapText="1"/>
    </xf>
    <xf numFmtId="166" fontId="112" fillId="34" borderId="0" xfId="42" applyNumberFormat="1" applyFont="1" applyFill="1" applyAlignment="1">
      <alignment horizontal="right" wrapText="1"/>
    </xf>
    <xf numFmtId="166" fontId="113" fillId="34" borderId="0" xfId="42" applyNumberFormat="1" applyFont="1" applyFill="1" applyAlignment="1">
      <alignment horizontal="right" wrapText="1"/>
    </xf>
    <xf numFmtId="37" fontId="4" fillId="0" borderId="0" xfId="0" applyNumberFormat="1" applyFont="1" applyFill="1" applyAlignment="1">
      <alignment/>
    </xf>
    <xf numFmtId="0" fontId="114" fillId="0" borderId="0" xfId="0" applyFont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6" fontId="5" fillId="0" borderId="14" xfId="42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166" fontId="92" fillId="0" borderId="0" xfId="42" applyNumberFormat="1" applyFont="1" applyAlignment="1">
      <alignment horizontal="right" wrapText="1"/>
    </xf>
    <xf numFmtId="166" fontId="92" fillId="0" borderId="15" xfId="42" applyNumberFormat="1" applyFont="1" applyBorder="1" applyAlignment="1">
      <alignment horizontal="right" wrapText="1"/>
    </xf>
    <xf numFmtId="166" fontId="92" fillId="0" borderId="0" xfId="42" applyNumberFormat="1" applyFont="1" applyFill="1" applyAlignment="1">
      <alignment horizontal="right" wrapText="1"/>
    </xf>
    <xf numFmtId="166" fontId="92" fillId="0" borderId="0" xfId="42" applyNumberFormat="1" applyFont="1" applyBorder="1" applyAlignment="1">
      <alignment horizontal="right" wrapText="1"/>
    </xf>
    <xf numFmtId="166" fontId="92" fillId="0" borderId="14" xfId="42" applyNumberFormat="1" applyFont="1" applyBorder="1" applyAlignment="1">
      <alignment horizontal="right" wrapText="1"/>
    </xf>
    <xf numFmtId="0" fontId="12" fillId="37" borderId="10" xfId="0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left"/>
    </xf>
    <xf numFmtId="37" fontId="12" fillId="37" borderId="10" xfId="0" applyNumberFormat="1" applyFont="1" applyFill="1" applyBorder="1" applyAlignment="1">
      <alignment horizontal="left"/>
    </xf>
    <xf numFmtId="166" fontId="12" fillId="37" borderId="10" xfId="42" applyNumberFormat="1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right"/>
    </xf>
    <xf numFmtId="166" fontId="4" fillId="37" borderId="10" xfId="42" applyNumberFormat="1" applyFont="1" applyFill="1" applyBorder="1" applyAlignment="1">
      <alignment horizontal="right"/>
    </xf>
    <xf numFmtId="37" fontId="4" fillId="37" borderId="10" xfId="0" applyNumberFormat="1" applyFont="1" applyFill="1" applyBorder="1" applyAlignment="1">
      <alignment horizontal="right"/>
    </xf>
    <xf numFmtId="37" fontId="8" fillId="37" borderId="11" xfId="0" applyNumberFormat="1" applyFont="1" applyFill="1" applyBorder="1" applyAlignment="1">
      <alignment horizontal="center"/>
    </xf>
    <xf numFmtId="37" fontId="8" fillId="37" borderId="11" xfId="0" applyNumberFormat="1" applyFont="1" applyFill="1" applyBorder="1" applyAlignment="1">
      <alignment horizontal="center" wrapText="1"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37" fontId="4" fillId="0" borderId="0" xfId="42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166" fontId="16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166" fontId="99" fillId="0" borderId="0" xfId="42" applyNumberFormat="1" applyFont="1" applyAlignment="1">
      <alignment horizontal="right"/>
    </xf>
    <xf numFmtId="166" fontId="115" fillId="0" borderId="0" xfId="42" applyNumberFormat="1" applyFont="1" applyAlignment="1">
      <alignment horizontal="right"/>
    </xf>
    <xf numFmtId="166" fontId="34" fillId="0" borderId="0" xfId="42" applyNumberFormat="1" applyFont="1" applyAlignment="1">
      <alignment horizontal="right"/>
    </xf>
    <xf numFmtId="37" fontId="8" fillId="37" borderId="1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166" fontId="116" fillId="0" borderId="0" xfId="42" applyNumberFormat="1" applyFont="1" applyAlignment="1">
      <alignment horizontal="right"/>
    </xf>
    <xf numFmtId="37" fontId="34" fillId="0" borderId="0" xfId="0" applyNumberFormat="1" applyFont="1" applyAlignment="1">
      <alignment horizontal="right"/>
    </xf>
    <xf numFmtId="37" fontId="30" fillId="0" borderId="0" xfId="0" applyNumberFormat="1" applyFont="1" applyAlignment="1">
      <alignment horizontal="right"/>
    </xf>
    <xf numFmtId="37" fontId="30" fillId="0" borderId="0" xfId="0" applyNumberFormat="1" applyFont="1" applyAlignment="1">
      <alignment/>
    </xf>
    <xf numFmtId="39" fontId="100" fillId="0" borderId="0" xfId="0" applyNumberFormat="1" applyFont="1" applyFill="1" applyBorder="1" applyAlignment="1">
      <alignment horizontal="right"/>
    </xf>
    <xf numFmtId="43" fontId="100" fillId="0" borderId="0" xfId="42" applyNumberFormat="1" applyFont="1" applyFill="1" applyBorder="1" applyAlignment="1">
      <alignment horizontal="right"/>
    </xf>
    <xf numFmtId="43" fontId="5" fillId="0" borderId="0" xfId="42" applyFont="1" applyFill="1" applyBorder="1" applyAlignment="1">
      <alignment/>
    </xf>
    <xf numFmtId="37" fontId="5" fillId="0" borderId="0" xfId="0" applyNumberFormat="1" applyFont="1" applyAlignment="1">
      <alignment vertical="top" wrapText="1"/>
    </xf>
    <xf numFmtId="164" fontId="5" fillId="34" borderId="0" xfId="0" applyNumberFormat="1" applyFont="1" applyFill="1" applyBorder="1" applyAlignment="1">
      <alignment horizontal="right" wrapText="1"/>
    </xf>
    <xf numFmtId="166" fontId="100" fillId="34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vertical="top"/>
    </xf>
    <xf numFmtId="37" fontId="110" fillId="0" borderId="0" xfId="0" applyNumberFormat="1" applyFont="1" applyFill="1" applyBorder="1" applyAlignment="1">
      <alignment horizontal="right" wrapText="1"/>
    </xf>
    <xf numFmtId="37" fontId="117" fillId="34" borderId="0" xfId="0" applyNumberFormat="1" applyFont="1" applyFill="1" applyBorder="1" applyAlignment="1">
      <alignment horizontal="right" wrapText="1"/>
    </xf>
    <xf numFmtId="39" fontId="110" fillId="0" borderId="0" xfId="0" applyNumberFormat="1" applyFont="1" applyFill="1" applyBorder="1" applyAlignment="1">
      <alignment horizontal="right" wrapText="1"/>
    </xf>
    <xf numFmtId="37" fontId="117" fillId="0" borderId="0" xfId="0" applyNumberFormat="1" applyFont="1" applyFill="1" applyBorder="1" applyAlignment="1">
      <alignment horizontal="right" wrapText="1"/>
    </xf>
    <xf numFmtId="166" fontId="110" fillId="0" borderId="0" xfId="42" applyNumberFormat="1" applyFont="1" applyFill="1" applyBorder="1" applyAlignment="1">
      <alignment horizontal="right" wrapText="1"/>
    </xf>
    <xf numFmtId="43" fontId="110" fillId="0" borderId="0" xfId="42" applyNumberFormat="1" applyFont="1" applyFill="1" applyBorder="1" applyAlignment="1">
      <alignment horizontal="right" wrapText="1"/>
    </xf>
    <xf numFmtId="37" fontId="117" fillId="34" borderId="0" xfId="0" applyNumberFormat="1" applyFont="1" applyFill="1" applyBorder="1" applyAlignment="1">
      <alignment horizontal="right"/>
    </xf>
    <xf numFmtId="37" fontId="110" fillId="34" borderId="0" xfId="0" applyNumberFormat="1" applyFont="1" applyFill="1" applyBorder="1" applyAlignment="1">
      <alignment horizontal="right"/>
    </xf>
    <xf numFmtId="39" fontId="117" fillId="34" borderId="0" xfId="0" applyNumberFormat="1" applyFont="1" applyFill="1" applyBorder="1" applyAlignment="1">
      <alignment horizontal="right"/>
    </xf>
    <xf numFmtId="37" fontId="110" fillId="0" borderId="0" xfId="0" applyNumberFormat="1" applyFont="1" applyFill="1" applyBorder="1" applyAlignment="1">
      <alignment horizontal="right"/>
    </xf>
    <xf numFmtId="166" fontId="110" fillId="34" borderId="0" xfId="42" applyNumberFormat="1" applyFont="1" applyFill="1" applyBorder="1" applyAlignment="1">
      <alignment horizontal="right"/>
    </xf>
    <xf numFmtId="39" fontId="11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 wrapText="1"/>
    </xf>
    <xf numFmtId="37" fontId="110" fillId="0" borderId="0" xfId="42" applyNumberFormat="1" applyFont="1" applyFill="1" applyBorder="1" applyAlignment="1">
      <alignment horizontal="right" wrapText="1"/>
    </xf>
    <xf numFmtId="166" fontId="117" fillId="34" borderId="0" xfId="42" applyNumberFormat="1" applyFont="1" applyFill="1" applyAlignment="1">
      <alignment horizontal="right" wrapText="1"/>
    </xf>
    <xf numFmtId="0" fontId="117" fillId="34" borderId="0" xfId="0" applyFont="1" applyFill="1" applyAlignment="1">
      <alignment horizontal="right" wrapText="1"/>
    </xf>
    <xf numFmtId="166" fontId="118" fillId="34" borderId="0" xfId="42" applyNumberFormat="1" applyFont="1" applyFill="1" applyAlignment="1">
      <alignment horizontal="right" wrapText="1"/>
    </xf>
    <xf numFmtId="37" fontId="117" fillId="37" borderId="10" xfId="0" applyNumberFormat="1" applyFont="1" applyFill="1" applyBorder="1" applyAlignment="1">
      <alignment horizontal="right"/>
    </xf>
    <xf numFmtId="0" fontId="117" fillId="0" borderId="0" xfId="0" applyFont="1" applyAlignment="1">
      <alignment horizontal="center" vertical="top" wrapText="1"/>
    </xf>
    <xf numFmtId="0" fontId="117" fillId="0" borderId="0" xfId="0" applyFont="1" applyFill="1" applyAlignment="1">
      <alignment horizontal="right" vertical="top" wrapText="1"/>
    </xf>
    <xf numFmtId="37" fontId="117" fillId="0" borderId="0" xfId="0" applyNumberFormat="1" applyFont="1" applyAlignment="1">
      <alignment horizontal="right"/>
    </xf>
    <xf numFmtId="166" fontId="117" fillId="0" borderId="0" xfId="42" applyNumberFormat="1" applyFont="1" applyAlignment="1">
      <alignment horizontal="right"/>
    </xf>
    <xf numFmtId="166" fontId="119" fillId="0" borderId="0" xfId="42" applyNumberFormat="1" applyFont="1" applyAlignment="1">
      <alignment horizontal="right"/>
    </xf>
    <xf numFmtId="0" fontId="119" fillId="0" borderId="0" xfId="0" applyFont="1" applyAlignment="1">
      <alignment horizontal="right"/>
    </xf>
    <xf numFmtId="0" fontId="119" fillId="0" borderId="0" xfId="0" applyFont="1" applyAlignment="1">
      <alignment/>
    </xf>
    <xf numFmtId="37" fontId="117" fillId="37" borderId="0" xfId="0" applyNumberFormat="1" applyFont="1" applyFill="1" applyAlignment="1">
      <alignment horizontal="right"/>
    </xf>
    <xf numFmtId="37" fontId="100" fillId="0" borderId="0" xfId="0" applyNumberFormat="1" applyFont="1" applyAlignment="1">
      <alignment horizontal="right" wrapText="1"/>
    </xf>
    <xf numFmtId="37" fontId="4" fillId="0" borderId="0" xfId="0" applyNumberFormat="1" applyFont="1" applyBorder="1" applyAlignment="1">
      <alignment horizontal="right" wrapText="1"/>
    </xf>
    <xf numFmtId="164" fontId="4" fillId="34" borderId="0" xfId="0" applyNumberFormat="1" applyFont="1" applyFill="1" applyAlignment="1">
      <alignment horizontal="right" wrapText="1"/>
    </xf>
    <xf numFmtId="169" fontId="4" fillId="0" borderId="0" xfId="0" applyNumberFormat="1" applyFont="1" applyFill="1" applyBorder="1" applyAlignment="1">
      <alignment horizontal="right" wrapText="1"/>
    </xf>
    <xf numFmtId="165" fontId="100" fillId="0" borderId="0" xfId="42" applyNumberFormat="1" applyFont="1" applyFill="1" applyBorder="1" applyAlignment="1">
      <alignment horizontal="right"/>
    </xf>
    <xf numFmtId="43" fontId="100" fillId="0" borderId="0" xfId="42" applyFont="1" applyFill="1" applyBorder="1" applyAlignment="1">
      <alignment horizontal="left"/>
    </xf>
    <xf numFmtId="43" fontId="110" fillId="0" borderId="0" xfId="42" applyFont="1" applyFill="1" applyBorder="1" applyAlignment="1">
      <alignment horizontal="left"/>
    </xf>
    <xf numFmtId="165" fontId="100" fillId="0" borderId="0" xfId="42" applyNumberFormat="1" applyFont="1" applyFill="1" applyBorder="1" applyAlignment="1">
      <alignment horizontal="left"/>
    </xf>
    <xf numFmtId="165" fontId="110" fillId="0" borderId="0" xfId="42" applyNumberFormat="1" applyFont="1" applyFill="1" applyBorder="1" applyAlignment="1">
      <alignment horizontal="left"/>
    </xf>
    <xf numFmtId="166" fontId="5" fillId="34" borderId="0" xfId="42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6" fontId="4" fillId="0" borderId="0" xfId="42" applyNumberFormat="1" applyFont="1" applyFill="1" applyBorder="1" applyAlignment="1" quotePrefix="1">
      <alignment horizontal="right" wrapText="1"/>
    </xf>
    <xf numFmtId="0" fontId="5" fillId="0" borderId="16" xfId="0" applyFont="1" applyBorder="1" applyAlignment="1">
      <alignment wrapText="1"/>
    </xf>
    <xf numFmtId="3" fontId="4" fillId="0" borderId="16" xfId="0" applyNumberFormat="1" applyFont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3" fontId="4" fillId="0" borderId="11" xfId="0" applyNumberFormat="1" applyFont="1" applyFill="1" applyBorder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37" fontId="4" fillId="0" borderId="11" xfId="42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166" fontId="4" fillId="0" borderId="11" xfId="42" applyNumberFormat="1" applyFont="1" applyFill="1" applyBorder="1" applyAlignment="1">
      <alignment horizontal="right" wrapText="1"/>
    </xf>
    <xf numFmtId="37" fontId="4" fillId="0" borderId="11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6" fontId="4" fillId="0" borderId="0" xfId="42" applyNumberFormat="1" applyFont="1" applyBorder="1" applyAlignment="1">
      <alignment/>
    </xf>
    <xf numFmtId="0" fontId="90" fillId="0" borderId="0" xfId="0" applyFont="1" applyBorder="1" applyAlignment="1">
      <alignment/>
    </xf>
    <xf numFmtId="37" fontId="4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left" wrapText="1" indent="1"/>
    </xf>
    <xf numFmtId="0" fontId="5" fillId="0" borderId="17" xfId="0" applyFont="1" applyBorder="1" applyAlignment="1">
      <alignment wrapText="1"/>
    </xf>
    <xf numFmtId="166" fontId="4" fillId="0" borderId="17" xfId="0" applyNumberFormat="1" applyFont="1" applyBorder="1" applyAlignment="1">
      <alignment horizontal="right" wrapText="1"/>
    </xf>
    <xf numFmtId="166" fontId="4" fillId="0" borderId="17" xfId="42" applyNumberFormat="1" applyFont="1" applyBorder="1" applyAlignment="1">
      <alignment horizontal="right" wrapText="1"/>
    </xf>
    <xf numFmtId="0" fontId="6" fillId="0" borderId="17" xfId="0" applyFont="1" applyBorder="1" applyAlignment="1">
      <alignment vertical="top" wrapText="1"/>
    </xf>
    <xf numFmtId="3" fontId="4" fillId="0" borderId="17" xfId="0" applyNumberFormat="1" applyFont="1" applyFill="1" applyBorder="1" applyAlignment="1">
      <alignment horizontal="right" wrapText="1"/>
    </xf>
    <xf numFmtId="166" fontId="4" fillId="0" borderId="17" xfId="42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justify" wrapText="1"/>
    </xf>
    <xf numFmtId="0" fontId="22" fillId="0" borderId="11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right"/>
    </xf>
    <xf numFmtId="0" fontId="22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3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vertical="top" wrapText="1" indent="1"/>
    </xf>
    <xf numFmtId="0" fontId="6" fillId="0" borderId="17" xfId="0" applyFont="1" applyBorder="1" applyAlignment="1">
      <alignment horizontal="left" vertical="top" wrapText="1" indent="1"/>
    </xf>
    <xf numFmtId="37" fontId="5" fillId="0" borderId="17" xfId="0" applyNumberFormat="1" applyFont="1" applyBorder="1" applyAlignment="1">
      <alignment horizontal="right" wrapText="1"/>
    </xf>
    <xf numFmtId="37" fontId="5" fillId="34" borderId="0" xfId="42" applyNumberFormat="1" applyFont="1" applyFill="1" applyAlignment="1">
      <alignment horizontal="right" wrapText="1"/>
    </xf>
    <xf numFmtId="166" fontId="5" fillId="34" borderId="0" xfId="42" applyNumberFormat="1" applyFont="1" applyFill="1" applyAlignment="1">
      <alignment horizontal="right" wrapText="1"/>
    </xf>
    <xf numFmtId="166" fontId="4" fillId="0" borderId="0" xfId="42" applyNumberFormat="1" applyFont="1" applyFill="1" applyBorder="1" applyAlignment="1">
      <alignment horizontal="left" wrapText="1"/>
    </xf>
    <xf numFmtId="37" fontId="92" fillId="0" borderId="0" xfId="42" applyNumberFormat="1" applyFont="1" applyFill="1" applyBorder="1" applyAlignment="1">
      <alignment horizontal="right" wrapText="1"/>
    </xf>
    <xf numFmtId="166" fontId="4" fillId="0" borderId="16" xfId="42" applyNumberFormat="1" applyFont="1" applyBorder="1" applyAlignment="1">
      <alignment horizontal="right" wrapText="1"/>
    </xf>
    <xf numFmtId="3" fontId="90" fillId="0" borderId="0" xfId="0" applyNumberFormat="1" applyFont="1" applyAlignment="1">
      <alignment horizontal="right" wrapText="1"/>
    </xf>
    <xf numFmtId="3" fontId="90" fillId="0" borderId="0" xfId="0" applyNumberFormat="1" applyFont="1" applyBorder="1" applyAlignment="1">
      <alignment horizontal="right" wrapText="1"/>
    </xf>
    <xf numFmtId="3" fontId="90" fillId="0" borderId="16" xfId="0" applyNumberFormat="1" applyFont="1" applyFill="1" applyBorder="1" applyAlignment="1">
      <alignment horizontal="right" wrapText="1"/>
    </xf>
    <xf numFmtId="3" fontId="90" fillId="0" borderId="0" xfId="0" applyNumberFormat="1" applyFont="1" applyFill="1" applyBorder="1" applyAlignment="1">
      <alignment horizontal="right" wrapText="1"/>
    </xf>
    <xf numFmtId="166" fontId="90" fillId="0" borderId="16" xfId="42" applyNumberFormat="1" applyFont="1" applyFill="1" applyBorder="1" applyAlignment="1">
      <alignment horizontal="right" wrapText="1"/>
    </xf>
    <xf numFmtId="0" fontId="90" fillId="0" borderId="0" xfId="0" applyFont="1" applyBorder="1" applyAlignment="1">
      <alignment horizontal="right" wrapText="1"/>
    </xf>
    <xf numFmtId="166" fontId="90" fillId="0" borderId="17" xfId="0" applyNumberFormat="1" applyFont="1" applyFill="1" applyBorder="1" applyAlignment="1">
      <alignment horizontal="right" wrapText="1"/>
    </xf>
    <xf numFmtId="37" fontId="8" fillId="37" borderId="0" xfId="0" applyNumberFormat="1" applyFont="1" applyFill="1" applyBorder="1" applyAlignment="1">
      <alignment horizontal="center"/>
    </xf>
    <xf numFmtId="166" fontId="8" fillId="37" borderId="0" xfId="42" applyNumberFormat="1" applyFont="1" applyFill="1" applyBorder="1" applyAlignment="1">
      <alignment horizontal="center"/>
    </xf>
    <xf numFmtId="166" fontId="5" fillId="37" borderId="0" xfId="42" applyNumberFormat="1" applyFont="1" applyFill="1" applyBorder="1" applyAlignment="1">
      <alignment horizontal="center"/>
    </xf>
    <xf numFmtId="37" fontId="117" fillId="37" borderId="0" xfId="0" applyNumberFormat="1" applyFont="1" applyFill="1" applyBorder="1" applyAlignment="1">
      <alignment horizontal="center"/>
    </xf>
    <xf numFmtId="37" fontId="5" fillId="37" borderId="0" xfId="0" applyNumberFormat="1" applyFont="1" applyFill="1" applyBorder="1" applyAlignment="1">
      <alignment horizontal="center"/>
    </xf>
    <xf numFmtId="37" fontId="8" fillId="37" borderId="0" xfId="0" applyNumberFormat="1" applyFont="1" applyFill="1" applyBorder="1" applyAlignment="1">
      <alignment horizontal="center" wrapText="1"/>
    </xf>
    <xf numFmtId="37" fontId="4" fillId="0" borderId="0" xfId="0" applyNumberFormat="1" applyFont="1" applyBorder="1" applyAlignment="1">
      <alignment/>
    </xf>
    <xf numFmtId="0" fontId="1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 vertical="top" wrapText="1" indent="1"/>
    </xf>
    <xf numFmtId="37" fontId="5" fillId="0" borderId="0" xfId="0" applyNumberFormat="1" applyFont="1" applyBorder="1" applyAlignment="1">
      <alignment horizontal="right" wrapText="1"/>
    </xf>
    <xf numFmtId="37" fontId="5" fillId="0" borderId="0" xfId="0" applyNumberFormat="1" applyFont="1" applyAlignment="1">
      <alignment horizontal="right"/>
    </xf>
    <xf numFmtId="166" fontId="4" fillId="34" borderId="0" xfId="42" applyNumberFormat="1" applyFont="1" applyFill="1" applyAlignment="1">
      <alignment horizontal="right" wrapText="1"/>
    </xf>
    <xf numFmtId="39" fontId="4" fillId="34" borderId="0" xfId="0" applyNumberFormat="1" applyFont="1" applyFill="1" applyBorder="1" applyAlignment="1">
      <alignment horizontal="right" wrapText="1"/>
    </xf>
    <xf numFmtId="165" fontId="4" fillId="34" borderId="0" xfId="42" applyNumberFormat="1" applyFont="1" applyFill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vertical="top" wrapText="1" indent="1"/>
    </xf>
    <xf numFmtId="37" fontId="4" fillId="0" borderId="0" xfId="0" applyNumberFormat="1" applyFont="1" applyFill="1" applyBorder="1" applyAlignment="1">
      <alignment horizontal="left" vertical="top" wrapText="1" indent="1"/>
    </xf>
    <xf numFmtId="37" fontId="14" fillId="0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Alignment="1">
      <alignment horizontal="right" wrapText="1"/>
    </xf>
    <xf numFmtId="3" fontId="4" fillId="34" borderId="0" xfId="0" applyNumberFormat="1" applyFont="1" applyFill="1" applyAlignment="1">
      <alignment horizontal="right" wrapText="1"/>
    </xf>
    <xf numFmtId="39" fontId="4" fillId="34" borderId="0" xfId="0" applyNumberFormat="1" applyFont="1" applyFill="1" applyAlignment="1">
      <alignment horizontal="right" wrapText="1"/>
    </xf>
    <xf numFmtId="3" fontId="4" fillId="34" borderId="0" xfId="0" applyNumberFormat="1" applyFont="1" applyFill="1" applyBorder="1" applyAlignment="1">
      <alignment horizontal="right"/>
    </xf>
    <xf numFmtId="166" fontId="4" fillId="0" borderId="0" xfId="42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 wrapText="1"/>
    </xf>
    <xf numFmtId="37" fontId="110" fillId="0" borderId="0" xfId="0" applyNumberFormat="1" applyFont="1" applyFill="1" applyBorder="1" applyAlignment="1">
      <alignment/>
    </xf>
    <xf numFmtId="37" fontId="120" fillId="0" borderId="0" xfId="0" applyNumberFormat="1" applyFont="1" applyFill="1" applyBorder="1" applyAlignment="1">
      <alignment horizontal="right" wrapText="1"/>
    </xf>
    <xf numFmtId="37" fontId="88" fillId="0" borderId="0" xfId="0" applyNumberFormat="1" applyFont="1" applyFill="1" applyBorder="1" applyAlignment="1">
      <alignment horizontal="right" wrapText="1"/>
    </xf>
    <xf numFmtId="166" fontId="88" fillId="0" borderId="0" xfId="0" applyNumberFormat="1" applyFont="1" applyFill="1" applyBorder="1" applyAlignment="1">
      <alignment horizontal="left"/>
    </xf>
    <xf numFmtId="10" fontId="5" fillId="0" borderId="0" xfId="59" applyNumberFormat="1" applyFont="1" applyFill="1" applyBorder="1" applyAlignment="1">
      <alignment/>
    </xf>
    <xf numFmtId="10" fontId="26" fillId="0" borderId="0" xfId="59" applyNumberFormat="1" applyFont="1" applyBorder="1" applyAlignment="1">
      <alignment horizontal="right" wrapText="1"/>
    </xf>
    <xf numFmtId="10" fontId="4" fillId="0" borderId="0" xfId="59" applyNumberFormat="1" applyFont="1" applyFill="1" applyBorder="1" applyAlignment="1">
      <alignment/>
    </xf>
    <xf numFmtId="166" fontId="4" fillId="0" borderId="0" xfId="0" applyNumberFormat="1" applyFont="1" applyFill="1" applyAlignment="1">
      <alignment horizontal="right" wrapText="1"/>
    </xf>
    <xf numFmtId="3" fontId="121" fillId="0" borderId="0" xfId="0" applyNumberFormat="1" applyFont="1" applyAlignment="1">
      <alignment/>
    </xf>
    <xf numFmtId="166" fontId="92" fillId="0" borderId="0" xfId="42" applyNumberFormat="1" applyFont="1" applyAlignment="1">
      <alignment horizontal="right"/>
    </xf>
    <xf numFmtId="166" fontId="5" fillId="0" borderId="0" xfId="42" applyNumberFormat="1" applyFont="1" applyFill="1" applyBorder="1" applyAlignment="1">
      <alignment horizontal="right"/>
    </xf>
    <xf numFmtId="166" fontId="90" fillId="34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/>
    </xf>
    <xf numFmtId="166" fontId="92" fillId="34" borderId="0" xfId="42" applyNumberFormat="1" applyFont="1" applyFill="1" applyBorder="1" applyAlignment="1">
      <alignment horizontal="right" wrapText="1"/>
    </xf>
    <xf numFmtId="166" fontId="122" fillId="0" borderId="0" xfId="42" applyNumberFormat="1" applyFont="1" applyFill="1" applyBorder="1" applyAlignment="1">
      <alignment horizontal="right" wrapText="1"/>
    </xf>
    <xf numFmtId="37" fontId="120" fillId="0" borderId="0" xfId="0" applyNumberFormat="1" applyFont="1" applyFill="1" applyBorder="1" applyAlignment="1">
      <alignment horizontal="left"/>
    </xf>
    <xf numFmtId="166" fontId="88" fillId="0" borderId="0" xfId="42" applyNumberFormat="1" applyFont="1" applyFill="1" applyBorder="1" applyAlignment="1">
      <alignment horizontal="right" wrapText="1"/>
    </xf>
    <xf numFmtId="166" fontId="120" fillId="0" borderId="0" xfId="42" applyNumberFormat="1" applyFont="1" applyFill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20" fillId="0" borderId="11" xfId="0" applyFont="1" applyBorder="1" applyAlignment="1">
      <alignment wrapText="1"/>
    </xf>
    <xf numFmtId="0" fontId="88" fillId="0" borderId="12" xfId="0" applyFont="1" applyBorder="1" applyAlignment="1">
      <alignment horizontal="center" wrapText="1"/>
    </xf>
    <xf numFmtId="0" fontId="88" fillId="0" borderId="17" xfId="0" applyFont="1" applyBorder="1" applyAlignment="1">
      <alignment wrapText="1"/>
    </xf>
    <xf numFmtId="0" fontId="88" fillId="0" borderId="11" xfId="0" applyFont="1" applyBorder="1" applyAlignment="1">
      <alignment horizontal="center" wrapText="1"/>
    </xf>
    <xf numFmtId="0" fontId="88" fillId="0" borderId="0" xfId="0" applyFont="1" applyAlignment="1">
      <alignment horizontal="center" wrapText="1"/>
    </xf>
    <xf numFmtId="164" fontId="122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Border="1" applyAlignment="1" quotePrefix="1">
      <alignment horizontal="left"/>
    </xf>
    <xf numFmtId="37" fontId="123" fillId="0" borderId="0" xfId="0" applyNumberFormat="1" applyFont="1" applyFill="1" applyBorder="1" applyAlignment="1">
      <alignment horizontal="right" wrapText="1"/>
    </xf>
    <xf numFmtId="37" fontId="120" fillId="0" borderId="0" xfId="0" applyNumberFormat="1" applyFont="1" applyFill="1" applyBorder="1" applyAlignment="1">
      <alignment wrapText="1"/>
    </xf>
    <xf numFmtId="164" fontId="122" fillId="0" borderId="0" xfId="0" applyNumberFormat="1" applyFont="1" applyFill="1" applyBorder="1" applyAlignment="1">
      <alignment horizontal="left" wrapText="1"/>
    </xf>
    <xf numFmtId="37" fontId="122" fillId="0" borderId="0" xfId="0" applyNumberFormat="1" applyFont="1" applyFill="1" applyAlignment="1">
      <alignment horizontal="right" wrapText="1"/>
    </xf>
    <xf numFmtId="37" fontId="122" fillId="0" borderId="0" xfId="0" applyNumberFormat="1" applyFont="1" applyFill="1" applyBorder="1" applyAlignment="1">
      <alignment horizontal="left" wrapText="1"/>
    </xf>
    <xf numFmtId="43" fontId="5" fillId="0" borderId="0" xfId="42" applyFont="1" applyFill="1" applyBorder="1" applyAlignment="1">
      <alignment horizontal="right" wrapText="1"/>
    </xf>
    <xf numFmtId="37" fontId="14" fillId="34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7" fontId="4" fillId="0" borderId="17" xfId="0" applyNumberFormat="1" applyFont="1" applyBorder="1" applyAlignment="1">
      <alignment horizontal="right" wrapText="1"/>
    </xf>
    <xf numFmtId="166" fontId="9" fillId="35" borderId="10" xfId="42" applyNumberFormat="1" applyFont="1" applyFill="1" applyBorder="1" applyAlignment="1">
      <alignment horizontal="right"/>
    </xf>
    <xf numFmtId="166" fontId="22" fillId="0" borderId="0" xfId="42" applyNumberFormat="1" applyFont="1" applyAlignment="1">
      <alignment horizontal="left" vertical="top" wrapText="1" indent="1"/>
    </xf>
    <xf numFmtId="166" fontId="107" fillId="34" borderId="0" xfId="42" applyNumberFormat="1" applyFont="1" applyFill="1" applyBorder="1" applyAlignment="1">
      <alignment horizontal="right" wrapText="1"/>
    </xf>
    <xf numFmtId="39" fontId="107" fillId="34" borderId="0" xfId="0" applyNumberFormat="1" applyFont="1" applyFill="1" applyBorder="1" applyAlignment="1">
      <alignment horizontal="right" wrapText="1"/>
    </xf>
    <xf numFmtId="43" fontId="107" fillId="34" borderId="0" xfId="42" applyNumberFormat="1" applyFont="1" applyFill="1" applyBorder="1" applyAlignment="1">
      <alignment horizontal="right" wrapText="1"/>
    </xf>
    <xf numFmtId="39" fontId="90" fillId="0" borderId="0" xfId="42" applyNumberFormat="1" applyFont="1" applyFill="1" applyBorder="1" applyAlignment="1">
      <alignment horizontal="right"/>
    </xf>
    <xf numFmtId="10" fontId="26" fillId="0" borderId="0" xfId="59" applyNumberFormat="1" applyFont="1" applyFill="1" applyBorder="1" applyAlignment="1">
      <alignment horizontal="right" wrapText="1"/>
    </xf>
    <xf numFmtId="37" fontId="89" fillId="0" borderId="0" xfId="0" applyNumberFormat="1" applyFont="1" applyFill="1" applyBorder="1" applyAlignment="1">
      <alignment horizontal="right"/>
    </xf>
    <xf numFmtId="37" fontId="9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37" fontId="9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6" fontId="89" fillId="0" borderId="0" xfId="42" applyNumberFormat="1" applyFont="1" applyFill="1" applyBorder="1" applyAlignment="1">
      <alignment horizontal="right"/>
    </xf>
    <xf numFmtId="39" fontId="91" fillId="0" borderId="0" xfId="0" applyNumberFormat="1" applyFont="1" applyFill="1" applyBorder="1" applyAlignment="1">
      <alignment horizontal="right"/>
    </xf>
    <xf numFmtId="3" fontId="93" fillId="34" borderId="0" xfId="0" applyNumberFormat="1" applyFont="1" applyFill="1" applyBorder="1" applyAlignment="1">
      <alignment horizontal="right"/>
    </xf>
    <xf numFmtId="3" fontId="107" fillId="34" borderId="0" xfId="0" applyNumberFormat="1" applyFont="1" applyFill="1" applyBorder="1" applyAlignment="1">
      <alignment horizontal="right" wrapText="1"/>
    </xf>
    <xf numFmtId="166" fontId="93" fillId="34" borderId="0" xfId="42" applyNumberFormat="1" applyFont="1" applyFill="1" applyBorder="1" applyAlignment="1">
      <alignment horizontal="right" wrapText="1"/>
    </xf>
    <xf numFmtId="37" fontId="124" fillId="0" borderId="0" xfId="0" applyNumberFormat="1" applyFont="1" applyFill="1" applyBorder="1" applyAlignment="1">
      <alignment horizontal="right" wrapText="1"/>
    </xf>
    <xf numFmtId="166" fontId="107" fillId="30" borderId="0" xfId="42" applyNumberFormat="1" applyFont="1" applyFill="1" applyBorder="1" applyAlignment="1">
      <alignment horizontal="right" wrapText="1"/>
    </xf>
    <xf numFmtId="166" fontId="93" fillId="0" borderId="0" xfId="42" applyNumberFormat="1" applyFont="1" applyAlignment="1">
      <alignment horizontal="right" wrapText="1"/>
    </xf>
    <xf numFmtId="37" fontId="93" fillId="0" borderId="0" xfId="0" applyNumberFormat="1" applyFont="1" applyAlignment="1">
      <alignment horizontal="center" vertical="top" wrapText="1"/>
    </xf>
    <xf numFmtId="37" fontId="93" fillId="0" borderId="0" xfId="0" applyNumberFormat="1" applyFont="1" applyAlignment="1">
      <alignment horizontal="right" vertical="top" wrapText="1"/>
    </xf>
    <xf numFmtId="0" fontId="93" fillId="0" borderId="12" xfId="0" applyFont="1" applyBorder="1" applyAlignment="1">
      <alignment horizontal="right" wrapText="1"/>
    </xf>
    <xf numFmtId="0" fontId="93" fillId="0" borderId="0" xfId="0" applyFont="1" applyAlignment="1">
      <alignment horizontal="right" wrapText="1"/>
    </xf>
    <xf numFmtId="166" fontId="110" fillId="0" borderId="0" xfId="42" applyNumberFormat="1" applyFont="1" applyAlignment="1">
      <alignment horizontal="right" wrapText="1"/>
    </xf>
    <xf numFmtId="0" fontId="110" fillId="0" borderId="0" xfId="0" applyFont="1" applyAlignment="1">
      <alignment horizontal="right" wrapText="1"/>
    </xf>
    <xf numFmtId="0" fontId="22" fillId="0" borderId="0" xfId="0" applyFont="1" applyFill="1" applyAlignment="1">
      <alignment horizontal="left" vertical="top" wrapText="1" indent="1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66" fontId="5" fillId="0" borderId="16" xfId="4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6" fontId="5" fillId="0" borderId="17" xfId="0" applyNumberFormat="1" applyFont="1" applyFill="1" applyBorder="1" applyAlignment="1">
      <alignment horizontal="right" wrapText="1"/>
    </xf>
    <xf numFmtId="166" fontId="5" fillId="0" borderId="17" xfId="42" applyNumberFormat="1" applyFont="1" applyFill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3" fontId="5" fillId="0" borderId="17" xfId="0" applyNumberFormat="1" applyFont="1" applyFill="1" applyBorder="1" applyAlignment="1">
      <alignment horizontal="right" wrapText="1"/>
    </xf>
    <xf numFmtId="37" fontId="125" fillId="34" borderId="0" xfId="0" applyNumberFormat="1" applyFont="1" applyFill="1" applyBorder="1" applyAlignment="1">
      <alignment horizontal="right" wrapText="1"/>
    </xf>
    <xf numFmtId="37" fontId="126" fillId="34" borderId="0" xfId="0" applyNumberFormat="1" applyFont="1" applyFill="1" applyBorder="1" applyAlignment="1">
      <alignment horizontal="right" wrapText="1"/>
    </xf>
    <xf numFmtId="166" fontId="125" fillId="34" borderId="0" xfId="42" applyNumberFormat="1" applyFont="1" applyFill="1" applyBorder="1" applyAlignment="1">
      <alignment horizontal="right" wrapText="1"/>
    </xf>
    <xf numFmtId="3" fontId="100" fillId="0" borderId="0" xfId="0" applyNumberFormat="1" applyFont="1" applyAlignment="1">
      <alignment horizontal="right" wrapText="1"/>
    </xf>
    <xf numFmtId="0" fontId="100" fillId="0" borderId="0" xfId="0" applyFont="1" applyAlignment="1">
      <alignment horizontal="right" wrapText="1"/>
    </xf>
    <xf numFmtId="3" fontId="100" fillId="0" borderId="11" xfId="0" applyNumberFormat="1" applyFont="1" applyBorder="1" applyAlignment="1">
      <alignment horizontal="right" wrapText="1"/>
    </xf>
    <xf numFmtId="3" fontId="100" fillId="0" borderId="12" xfId="0" applyNumberFormat="1" applyFont="1" applyBorder="1" applyAlignment="1">
      <alignment horizontal="right" wrapText="1"/>
    </xf>
    <xf numFmtId="0" fontId="100" fillId="0" borderId="11" xfId="0" applyFont="1" applyBorder="1" applyAlignment="1">
      <alignment horizontal="right" wrapText="1"/>
    </xf>
    <xf numFmtId="3" fontId="100" fillId="0" borderId="12" xfId="0" applyNumberFormat="1" applyFont="1" applyBorder="1" applyAlignment="1">
      <alignment horizontal="right"/>
    </xf>
    <xf numFmtId="3" fontId="100" fillId="0" borderId="17" xfId="0" applyNumberFormat="1" applyFont="1" applyBorder="1" applyAlignment="1">
      <alignment horizontal="right"/>
    </xf>
    <xf numFmtId="37" fontId="5" fillId="30" borderId="0" xfId="0" applyNumberFormat="1" applyFont="1" applyFill="1" applyBorder="1" applyAlignment="1">
      <alignment horizontal="right" wrapText="1"/>
    </xf>
    <xf numFmtId="3" fontId="5" fillId="34" borderId="0" xfId="0" applyNumberFormat="1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9" fontId="5" fillId="34" borderId="0" xfId="0" applyNumberFormat="1" applyFont="1" applyFill="1" applyBorder="1" applyAlignment="1">
      <alignment horizontal="right"/>
    </xf>
    <xf numFmtId="39" fontId="5" fillId="34" borderId="0" xfId="0" applyNumberFormat="1" applyFont="1" applyFill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5" fillId="0" borderId="0" xfId="42" applyNumberFormat="1" applyFont="1" applyBorder="1" applyAlignment="1">
      <alignment horizontal="right" wrapText="1"/>
    </xf>
    <xf numFmtId="166" fontId="5" fillId="0" borderId="16" xfId="42" applyNumberFormat="1" applyFont="1" applyBorder="1" applyAlignment="1">
      <alignment horizontal="right" wrapText="1"/>
    </xf>
    <xf numFmtId="166" fontId="5" fillId="0" borderId="17" xfId="42" applyNumberFormat="1" applyFont="1" applyBorder="1" applyAlignment="1">
      <alignment horizontal="right" wrapText="1"/>
    </xf>
    <xf numFmtId="166" fontId="5" fillId="0" borderId="11" xfId="42" applyNumberFormat="1" applyFont="1" applyFill="1" applyBorder="1" applyAlignment="1">
      <alignment horizontal="right" wrapText="1"/>
    </xf>
    <xf numFmtId="166" fontId="5" fillId="0" borderId="11" xfId="42" applyNumberFormat="1" applyFont="1" applyBorder="1" applyAlignment="1">
      <alignment horizontal="right" wrapText="1"/>
    </xf>
    <xf numFmtId="39" fontId="4" fillId="34" borderId="0" xfId="0" applyNumberFormat="1" applyFont="1" applyFill="1" applyBorder="1" applyAlignment="1">
      <alignment horizontal="right"/>
    </xf>
    <xf numFmtId="166" fontId="4" fillId="0" borderId="0" xfId="42" applyNumberFormat="1" applyFont="1" applyFill="1" applyBorder="1" applyAlignment="1">
      <alignment horizontal="left"/>
    </xf>
    <xf numFmtId="37" fontId="4" fillId="34" borderId="0" xfId="0" applyNumberFormat="1" applyFont="1" applyFill="1" applyAlignment="1">
      <alignment horizontal="right" wrapText="1"/>
    </xf>
    <xf numFmtId="166" fontId="4" fillId="34" borderId="0" xfId="0" applyNumberFormat="1" applyFont="1" applyFill="1" applyBorder="1" applyAlignment="1">
      <alignment horizontal="right" wrapText="1"/>
    </xf>
    <xf numFmtId="43" fontId="4" fillId="34" borderId="0" xfId="42" applyFont="1" applyFill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43" fontId="5" fillId="0" borderId="0" xfId="42" applyFont="1" applyFill="1" applyAlignment="1">
      <alignment horizontal="right" wrapText="1"/>
    </xf>
    <xf numFmtId="166" fontId="5" fillId="0" borderId="12" xfId="42" applyNumberFormat="1" applyFont="1" applyBorder="1" applyAlignment="1">
      <alignment horizontal="right"/>
    </xf>
    <xf numFmtId="166" fontId="4" fillId="30" borderId="0" xfId="42" applyNumberFormat="1" applyFont="1" applyFill="1" applyBorder="1" applyAlignment="1">
      <alignment horizontal="right" wrapText="1"/>
    </xf>
    <xf numFmtId="166" fontId="5" fillId="30" borderId="0" xfId="42" applyNumberFormat="1" applyFont="1" applyFill="1" applyBorder="1" applyAlignment="1">
      <alignment horizontal="right" wrapText="1"/>
    </xf>
    <xf numFmtId="164" fontId="4" fillId="30" borderId="0" xfId="0" applyNumberFormat="1" applyFont="1" applyFill="1" applyBorder="1" applyAlignment="1">
      <alignment horizontal="right" wrapText="1"/>
    </xf>
    <xf numFmtId="168" fontId="5" fillId="34" borderId="0" xfId="42" applyNumberFormat="1" applyFont="1" applyFill="1" applyBorder="1" applyAlignment="1">
      <alignment horizontal="right" wrapText="1"/>
    </xf>
    <xf numFmtId="37" fontId="5" fillId="35" borderId="10" xfId="42" applyNumberFormat="1" applyFont="1" applyFill="1" applyBorder="1" applyAlignment="1">
      <alignment horizontal="right"/>
    </xf>
    <xf numFmtId="37" fontId="5" fillId="35" borderId="11" xfId="42" applyNumberFormat="1" applyFont="1" applyFill="1" applyBorder="1" applyAlignment="1">
      <alignment horizontal="right"/>
    </xf>
    <xf numFmtId="166" fontId="4" fillId="0" borderId="0" xfId="42" applyNumberFormat="1" applyFont="1" applyAlignment="1">
      <alignment horizontal="left" vertical="top" wrapText="1" indent="1"/>
    </xf>
    <xf numFmtId="37" fontId="5" fillId="30" borderId="0" xfId="42" applyNumberFormat="1" applyFont="1" applyFill="1" applyBorder="1" applyAlignment="1">
      <alignment horizontal="right" wrapText="1"/>
    </xf>
    <xf numFmtId="166" fontId="23" fillId="0" borderId="0" xfId="42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right" wrapText="1"/>
    </xf>
    <xf numFmtId="37" fontId="4" fillId="0" borderId="10" xfId="0" applyNumberFormat="1" applyFont="1" applyFill="1" applyBorder="1" applyAlignment="1">
      <alignment horizontal="right" wrapText="1"/>
    </xf>
    <xf numFmtId="166" fontId="4" fillId="0" borderId="10" xfId="42" applyNumberFormat="1" applyFont="1" applyBorder="1" applyAlignment="1">
      <alignment horizontal="right" wrapText="1"/>
    </xf>
    <xf numFmtId="37" fontId="4" fillId="0" borderId="10" xfId="0" applyNumberFormat="1" applyFont="1" applyFill="1" applyBorder="1" applyAlignment="1">
      <alignment horizontal="left" wrapText="1"/>
    </xf>
    <xf numFmtId="37" fontId="4" fillId="0" borderId="19" xfId="0" applyNumberFormat="1" applyFont="1" applyFill="1" applyBorder="1" applyAlignment="1">
      <alignment horizontal="right" wrapText="1"/>
    </xf>
    <xf numFmtId="3" fontId="4" fillId="0" borderId="20" xfId="0" applyNumberFormat="1" applyFont="1" applyFill="1" applyBorder="1" applyAlignment="1">
      <alignment horizontal="right" wrapText="1"/>
    </xf>
    <xf numFmtId="3" fontId="4" fillId="34" borderId="11" xfId="0" applyNumberFormat="1" applyFont="1" applyFill="1" applyBorder="1" applyAlignment="1">
      <alignment horizontal="right" wrapText="1"/>
    </xf>
    <xf numFmtId="37" fontId="4" fillId="0" borderId="11" xfId="0" applyNumberFormat="1" applyFont="1" applyFill="1" applyBorder="1" applyAlignment="1">
      <alignment horizontal="right" wrapText="1"/>
    </xf>
    <xf numFmtId="37" fontId="4" fillId="0" borderId="11" xfId="0" applyNumberFormat="1" applyFont="1" applyFill="1" applyBorder="1" applyAlignment="1">
      <alignment horizontal="left" wrapText="1"/>
    </xf>
    <xf numFmtId="37" fontId="4" fillId="0" borderId="21" xfId="0" applyNumberFormat="1" applyFont="1" applyFill="1" applyBorder="1" applyAlignment="1">
      <alignment horizontal="right" wrapText="1"/>
    </xf>
    <xf numFmtId="37" fontId="21" fillId="0" borderId="10" xfId="0" applyNumberFormat="1" applyFont="1" applyFill="1" applyBorder="1" applyAlignment="1">
      <alignment horizontal="left" wrapText="1"/>
    </xf>
    <xf numFmtId="37" fontId="21" fillId="0" borderId="0" xfId="0" applyNumberFormat="1" applyFont="1" applyFill="1" applyBorder="1" applyAlignment="1">
      <alignment horizontal="left" wrapText="1" indent="1"/>
    </xf>
    <xf numFmtId="166" fontId="5" fillId="0" borderId="0" xfId="0" applyNumberFormat="1" applyFont="1" applyFill="1" applyBorder="1" applyAlignment="1">
      <alignment horizontal="right" wrapText="1"/>
    </xf>
    <xf numFmtId="166" fontId="90" fillId="0" borderId="0" xfId="0" applyNumberFormat="1" applyFont="1" applyFill="1" applyBorder="1" applyAlignment="1">
      <alignment horizontal="right" wrapText="1"/>
    </xf>
    <xf numFmtId="166" fontId="92" fillId="0" borderId="0" xfId="0" applyNumberFormat="1" applyFont="1" applyFill="1" applyBorder="1" applyAlignment="1">
      <alignment horizontal="right" wrapText="1"/>
    </xf>
    <xf numFmtId="37" fontId="21" fillId="0" borderId="0" xfId="0" applyNumberFormat="1" applyFont="1" applyFill="1" applyBorder="1" applyAlignment="1">
      <alignment horizontal="left"/>
    </xf>
    <xf numFmtId="37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37" fontId="21" fillId="0" borderId="0" xfId="0" applyNumberFormat="1" applyFont="1" applyFill="1" applyBorder="1" applyAlignment="1">
      <alignment horizontal="right" wrapText="1"/>
    </xf>
    <xf numFmtId="37" fontId="124" fillId="34" borderId="0" xfId="0" applyNumberFormat="1" applyFont="1" applyFill="1" applyBorder="1" applyAlignment="1">
      <alignment horizontal="right" wrapText="1"/>
    </xf>
    <xf numFmtId="37" fontId="21" fillId="34" borderId="0" xfId="0" applyNumberFormat="1" applyFont="1" applyFill="1" applyBorder="1" applyAlignment="1">
      <alignment horizontal="right" wrapText="1"/>
    </xf>
    <xf numFmtId="170" fontId="8" fillId="35" borderId="0" xfId="0" applyNumberFormat="1" applyFont="1" applyFill="1" applyBorder="1" applyAlignment="1">
      <alignment horizontal="right" wrapText="1"/>
    </xf>
    <xf numFmtId="170" fontId="98" fillId="35" borderId="0" xfId="0" applyNumberFormat="1" applyFont="1" applyFill="1" applyBorder="1" applyAlignment="1">
      <alignment horizontal="right" wrapText="1"/>
    </xf>
    <xf numFmtId="37" fontId="13" fillId="35" borderId="0" xfId="52" applyNumberFormat="1" applyFont="1" applyFill="1" applyBorder="1" applyAlignment="1" applyProtection="1">
      <alignment/>
      <protection/>
    </xf>
    <xf numFmtId="0" fontId="15" fillId="33" borderId="0" xfId="52" applyFont="1" applyFill="1" applyAlignment="1" applyProtection="1">
      <alignment horizontal="left"/>
      <protection/>
    </xf>
    <xf numFmtId="37" fontId="13" fillId="35" borderId="0" xfId="52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top" wrapText="1"/>
    </xf>
    <xf numFmtId="37" fontId="4" fillId="0" borderId="0" xfId="0" applyNumberFormat="1" applyFont="1" applyFill="1" applyBorder="1" applyAlignment="1">
      <alignment horizontal="left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center" vertical="top" wrapText="1"/>
    </xf>
    <xf numFmtId="37" fontId="6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6" fillId="0" borderId="13" xfId="0" applyNumberFormat="1" applyFont="1" applyFill="1" applyBorder="1" applyAlignment="1">
      <alignment horizontal="right" vertical="top" wrapText="1"/>
    </xf>
    <xf numFmtId="37" fontId="6" fillId="0" borderId="12" xfId="0" applyNumberFormat="1" applyFont="1" applyFill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right" vertical="top" wrapText="1"/>
    </xf>
    <xf numFmtId="37" fontId="6" fillId="0" borderId="12" xfId="0" applyNumberFormat="1" applyFont="1" applyBorder="1" applyAlignment="1">
      <alignment horizontal="right" vertical="top" wrapText="1"/>
    </xf>
    <xf numFmtId="37" fontId="13" fillId="37" borderId="0" xfId="52" applyNumberFormat="1" applyFont="1" applyFill="1" applyBorder="1" applyAlignment="1" applyProtection="1">
      <alignment horizontal="left"/>
      <protection/>
    </xf>
    <xf numFmtId="37" fontId="92" fillId="0" borderId="13" xfId="0" applyNumberFormat="1" applyFont="1" applyFill="1" applyBorder="1" applyAlignment="1">
      <alignment horizontal="right" vertical="top" wrapText="1"/>
    </xf>
    <xf numFmtId="37" fontId="92" fillId="0" borderId="12" xfId="0" applyNumberFormat="1" applyFont="1" applyFill="1" applyBorder="1" applyAlignment="1">
      <alignment horizontal="right" vertical="top" wrapText="1"/>
    </xf>
    <xf numFmtId="37" fontId="127" fillId="35" borderId="0" xfId="52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K37" sqref="K37"/>
      <selection pane="bottomLeft" activeCell="B2" sqref="B2"/>
    </sheetView>
  </sheetViews>
  <sheetFormatPr defaultColWidth="9.140625" defaultRowHeight="12.75"/>
  <cols>
    <col min="1" max="1" width="15.28125" style="1" customWidth="1"/>
    <col min="2" max="2" width="3.28125" style="3" customWidth="1"/>
    <col min="3" max="3" width="46.28125" style="1" customWidth="1"/>
    <col min="4" max="10" width="5.28125" style="1" customWidth="1"/>
    <col min="11" max="11" width="8.28125" style="4" customWidth="1"/>
    <col min="12" max="12" width="8.28125" style="1" customWidth="1"/>
    <col min="13" max="16384" width="9.140625" style="1" customWidth="1"/>
  </cols>
  <sheetData>
    <row r="1" ht="20.25">
      <c r="B1" s="293" t="s">
        <v>285</v>
      </c>
    </row>
    <row r="2" ht="20.25">
      <c r="B2" s="2" t="s">
        <v>412</v>
      </c>
    </row>
    <row r="3" spans="2:11" s="11" customFormat="1" ht="15">
      <c r="B3" s="10"/>
      <c r="K3" s="12"/>
    </row>
    <row r="4" spans="2:11" s="11" customFormat="1" ht="15">
      <c r="B4" s="10"/>
      <c r="K4" s="34" t="s">
        <v>1</v>
      </c>
    </row>
    <row r="5" spans="2:13" s="11" customFormat="1" ht="14.25">
      <c r="B5" s="739" t="s">
        <v>40</v>
      </c>
      <c r="C5" s="739"/>
      <c r="D5" s="739"/>
      <c r="E5" s="739"/>
      <c r="F5" s="739"/>
      <c r="G5" s="739"/>
      <c r="H5" s="739"/>
      <c r="I5" s="739"/>
      <c r="J5" s="739"/>
      <c r="K5" s="64">
        <v>1</v>
      </c>
      <c r="L5" s="83"/>
      <c r="M5" s="83"/>
    </row>
    <row r="6" spans="2:13" s="11" customFormat="1" ht="14.25">
      <c r="B6" s="739" t="s">
        <v>72</v>
      </c>
      <c r="C6" s="739"/>
      <c r="D6" s="739"/>
      <c r="E6" s="739"/>
      <c r="F6" s="739"/>
      <c r="G6" s="739"/>
      <c r="H6" s="739"/>
      <c r="I6" s="739"/>
      <c r="J6" s="739"/>
      <c r="K6" s="64">
        <v>2</v>
      </c>
      <c r="L6" s="83"/>
      <c r="M6" s="83"/>
    </row>
    <row r="7" spans="2:13" s="11" customFormat="1" ht="11.25" customHeight="1">
      <c r="B7" s="84"/>
      <c r="C7" s="83"/>
      <c r="D7" s="83"/>
      <c r="E7" s="83"/>
      <c r="F7" s="83"/>
      <c r="G7" s="83"/>
      <c r="H7" s="83"/>
      <c r="I7" s="83"/>
      <c r="J7" s="83"/>
      <c r="K7" s="85"/>
      <c r="L7" s="83"/>
      <c r="M7" s="83"/>
    </row>
    <row r="8" spans="2:11" s="11" customFormat="1" ht="15">
      <c r="B8" s="86" t="s">
        <v>47</v>
      </c>
      <c r="K8" s="12"/>
    </row>
    <row r="9" spans="1:11" s="11" customFormat="1" ht="15">
      <c r="A9" s="292"/>
      <c r="C9" s="64" t="s">
        <v>106</v>
      </c>
      <c r="K9" s="64">
        <v>3</v>
      </c>
    </row>
    <row r="10" spans="3:11" s="11" customFormat="1" ht="14.25">
      <c r="C10" s="64" t="s">
        <v>22</v>
      </c>
      <c r="K10" s="64">
        <v>4</v>
      </c>
    </row>
    <row r="11" spans="3:11" s="11" customFormat="1" ht="14.25">
      <c r="C11" s="64" t="s">
        <v>0</v>
      </c>
      <c r="K11" s="64">
        <v>5</v>
      </c>
    </row>
    <row r="12" spans="3:11" s="11" customFormat="1" ht="14.25">
      <c r="C12" s="64" t="s">
        <v>5</v>
      </c>
      <c r="K12" s="64">
        <v>6</v>
      </c>
    </row>
    <row r="13" spans="3:11" s="11" customFormat="1" ht="14.25">
      <c r="C13" s="64" t="s">
        <v>14</v>
      </c>
      <c r="K13" s="64">
        <v>7</v>
      </c>
    </row>
    <row r="14" spans="3:11" s="11" customFormat="1" ht="14.25">
      <c r="C14" s="64" t="s">
        <v>107</v>
      </c>
      <c r="K14" s="64">
        <v>8</v>
      </c>
    </row>
    <row r="15" spans="3:11" s="11" customFormat="1" ht="14.25">
      <c r="C15" s="64" t="s">
        <v>18</v>
      </c>
      <c r="K15" s="64">
        <v>9</v>
      </c>
    </row>
    <row r="16" spans="3:11" s="11" customFormat="1" ht="14.25">
      <c r="C16" s="64" t="s">
        <v>293</v>
      </c>
      <c r="K16" s="64">
        <v>10</v>
      </c>
    </row>
    <row r="17" spans="3:11" s="11" customFormat="1" ht="14.25">
      <c r="C17" s="64" t="s">
        <v>180</v>
      </c>
      <c r="K17" s="64">
        <v>11</v>
      </c>
    </row>
    <row r="18" spans="3:11" s="11" customFormat="1" ht="14.25">
      <c r="C18" s="64" t="s">
        <v>79</v>
      </c>
      <c r="K18" s="64">
        <v>12</v>
      </c>
    </row>
    <row r="19" spans="3:11" s="11" customFormat="1" ht="14.25">
      <c r="C19" s="64" t="s">
        <v>165</v>
      </c>
      <c r="K19" s="64">
        <v>13</v>
      </c>
    </row>
    <row r="20" spans="3:11" s="11" customFormat="1" ht="14.25">
      <c r="C20" s="64" t="s">
        <v>91</v>
      </c>
      <c r="K20" s="64">
        <v>14</v>
      </c>
    </row>
    <row r="21" spans="3:11" s="11" customFormat="1" ht="14.25">
      <c r="C21" s="12"/>
      <c r="K21" s="12"/>
    </row>
    <row r="22" spans="2:11" s="11" customFormat="1" ht="15">
      <c r="B22" s="73" t="s">
        <v>108</v>
      </c>
      <c r="K22" s="12"/>
    </row>
    <row r="23" spans="2:11" s="11" customFormat="1" ht="15">
      <c r="B23" s="73"/>
      <c r="C23" s="64" t="s">
        <v>179</v>
      </c>
      <c r="K23" s="64">
        <v>15</v>
      </c>
    </row>
    <row r="24" spans="3:11" s="11" customFormat="1" ht="14.25">
      <c r="C24" s="87" t="s">
        <v>48</v>
      </c>
      <c r="K24" s="12"/>
    </row>
    <row r="25" spans="2:11" s="11" customFormat="1" ht="15">
      <c r="B25" s="73"/>
      <c r="C25" s="64" t="s">
        <v>254</v>
      </c>
      <c r="K25" s="64">
        <v>16</v>
      </c>
    </row>
    <row r="26" spans="2:11" s="11" customFormat="1" ht="15">
      <c r="B26" s="73"/>
      <c r="C26" s="64" t="s">
        <v>232</v>
      </c>
      <c r="K26" s="64">
        <v>17</v>
      </c>
    </row>
    <row r="27" spans="2:11" s="11" customFormat="1" ht="15">
      <c r="B27" s="73"/>
      <c r="C27" s="64" t="s">
        <v>233</v>
      </c>
      <c r="K27" s="64">
        <v>18</v>
      </c>
    </row>
    <row r="28" spans="2:11" s="11" customFormat="1" ht="15">
      <c r="B28" s="73"/>
      <c r="C28" s="64" t="s">
        <v>27</v>
      </c>
      <c r="K28" s="64">
        <v>19</v>
      </c>
    </row>
    <row r="29" spans="2:11" s="11" customFormat="1" ht="15">
      <c r="B29" s="73"/>
      <c r="C29" s="87" t="s">
        <v>49</v>
      </c>
      <c r="K29" s="12"/>
    </row>
    <row r="30" spans="2:11" s="11" customFormat="1" ht="15">
      <c r="B30" s="73"/>
      <c r="C30" s="64" t="s">
        <v>37</v>
      </c>
      <c r="K30" s="64">
        <v>20</v>
      </c>
    </row>
    <row r="31" spans="2:11" s="11" customFormat="1" ht="15">
      <c r="B31" s="73"/>
      <c r="C31" s="64" t="s">
        <v>38</v>
      </c>
      <c r="K31" s="64">
        <v>21</v>
      </c>
    </row>
    <row r="32" spans="2:11" s="11" customFormat="1" ht="15">
      <c r="B32" s="73"/>
      <c r="C32" s="64" t="s">
        <v>57</v>
      </c>
      <c r="K32" s="64">
        <v>22</v>
      </c>
    </row>
    <row r="33" spans="2:11" s="11" customFormat="1" ht="15">
      <c r="B33" s="73"/>
      <c r="C33" s="64" t="s">
        <v>326</v>
      </c>
      <c r="K33" s="64">
        <v>23</v>
      </c>
    </row>
    <row r="34" spans="2:11" s="11" customFormat="1" ht="15">
      <c r="B34" s="73"/>
      <c r="C34" s="64" t="s">
        <v>58</v>
      </c>
      <c r="K34" s="64">
        <v>24</v>
      </c>
    </row>
    <row r="35" spans="2:11" s="11" customFormat="1" ht="15">
      <c r="B35" s="73"/>
      <c r="K35" s="12"/>
    </row>
    <row r="36" spans="2:11" s="11" customFormat="1" ht="14.25">
      <c r="B36" s="739" t="s">
        <v>230</v>
      </c>
      <c r="C36" s="739"/>
      <c r="D36" s="739"/>
      <c r="E36" s="739"/>
      <c r="F36" s="739"/>
      <c r="G36" s="739"/>
      <c r="H36" s="739"/>
      <c r="I36" s="739"/>
      <c r="J36" s="739"/>
      <c r="K36" s="64">
        <v>25</v>
      </c>
    </row>
    <row r="37" spans="1:11" s="11" customFormat="1" ht="15">
      <c r="A37" s="292"/>
      <c r="B37" s="739" t="s">
        <v>288</v>
      </c>
      <c r="C37" s="739"/>
      <c r="D37" s="739"/>
      <c r="E37" s="739"/>
      <c r="F37" s="739"/>
      <c r="G37" s="739"/>
      <c r="H37" s="739"/>
      <c r="I37" s="739"/>
      <c r="J37" s="739"/>
      <c r="K37" s="64">
        <v>26</v>
      </c>
    </row>
    <row r="38" spans="2:11" s="11" customFormat="1" ht="14.25">
      <c r="B38" s="739" t="s">
        <v>231</v>
      </c>
      <c r="C38" s="739"/>
      <c r="D38" s="739"/>
      <c r="E38" s="739"/>
      <c r="F38" s="739"/>
      <c r="G38" s="739"/>
      <c r="H38" s="739"/>
      <c r="I38" s="739"/>
      <c r="J38" s="739"/>
      <c r="K38" s="64">
        <v>27</v>
      </c>
    </row>
    <row r="39" spans="2:11" s="11" customFormat="1" ht="14.25">
      <c r="B39" s="739" t="s">
        <v>133</v>
      </c>
      <c r="C39" s="739"/>
      <c r="D39" s="739"/>
      <c r="E39" s="739"/>
      <c r="F39" s="739"/>
      <c r="G39" s="739"/>
      <c r="H39" s="739"/>
      <c r="I39" s="739"/>
      <c r="J39" s="739"/>
      <c r="K39" s="64">
        <v>28</v>
      </c>
    </row>
    <row r="40" spans="2:11" s="11" customFormat="1" ht="14.25">
      <c r="B40" s="12"/>
      <c r="K40" s="12"/>
    </row>
    <row r="41" spans="2:11" s="11" customFormat="1" ht="14.25">
      <c r="B41" s="13"/>
      <c r="K41" s="12"/>
    </row>
    <row r="42" spans="2:11" s="11" customFormat="1" ht="14.25">
      <c r="B42" s="13"/>
      <c r="K42" s="12"/>
    </row>
    <row r="43" spans="2:11" s="11" customFormat="1" ht="14.25">
      <c r="B43" s="13"/>
      <c r="K43" s="12"/>
    </row>
    <row r="44" spans="2:11" s="11" customFormat="1" ht="14.25">
      <c r="B44" s="13"/>
      <c r="K44" s="12"/>
    </row>
    <row r="45" spans="2:11" s="11" customFormat="1" ht="14.25">
      <c r="B45" s="13"/>
      <c r="K45" s="12"/>
    </row>
    <row r="46" spans="2:11" s="11" customFormat="1" ht="14.25">
      <c r="B46" s="13"/>
      <c r="K46" s="12"/>
    </row>
    <row r="47" spans="2:11" s="11" customFormat="1" ht="14.25">
      <c r="B47" s="13"/>
      <c r="K47" s="12"/>
    </row>
    <row r="48" spans="2:11" s="11" customFormat="1" ht="14.25">
      <c r="B48" s="13"/>
      <c r="K48" s="12"/>
    </row>
    <row r="49" spans="2:11" s="11" customFormat="1" ht="14.25">
      <c r="B49" s="13"/>
      <c r="K49" s="12"/>
    </row>
    <row r="50" spans="2:11" s="11" customFormat="1" ht="14.25">
      <c r="B50" s="13"/>
      <c r="K50" s="12"/>
    </row>
    <row r="51" spans="2:11" s="11" customFormat="1" ht="14.25">
      <c r="B51" s="13"/>
      <c r="K51" s="12"/>
    </row>
    <row r="52" spans="2:11" s="11" customFormat="1" ht="14.25">
      <c r="B52" s="13"/>
      <c r="K52" s="12"/>
    </row>
    <row r="53" spans="2:11" s="11" customFormat="1" ht="14.25">
      <c r="B53" s="13"/>
      <c r="K53" s="12"/>
    </row>
    <row r="54" spans="2:11" s="11" customFormat="1" ht="14.25">
      <c r="B54" s="13"/>
      <c r="K54" s="12"/>
    </row>
    <row r="55" spans="2:11" s="11" customFormat="1" ht="14.25">
      <c r="B55" s="13"/>
      <c r="K55" s="12"/>
    </row>
    <row r="56" spans="2:11" s="11" customFormat="1" ht="14.25">
      <c r="B56" s="13"/>
      <c r="K56" s="12"/>
    </row>
    <row r="57" spans="2:11" s="11" customFormat="1" ht="14.25">
      <c r="B57" s="13"/>
      <c r="K57" s="12"/>
    </row>
    <row r="58" spans="2:11" s="11" customFormat="1" ht="14.25">
      <c r="B58" s="13"/>
      <c r="K58" s="12"/>
    </row>
    <row r="59" spans="2:11" s="11" customFormat="1" ht="14.25">
      <c r="B59" s="13"/>
      <c r="K59" s="12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36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28" sqref="M28"/>
    </sheetView>
  </sheetViews>
  <sheetFormatPr defaultColWidth="9.140625" defaultRowHeight="12.75"/>
  <cols>
    <col min="1" max="1" width="2.140625" style="21" customWidth="1"/>
    <col min="2" max="2" width="2.28125" style="21" customWidth="1"/>
    <col min="3" max="3" width="38.140625" style="9" customWidth="1"/>
    <col min="4" max="7" width="11.28125" style="67" customWidth="1"/>
    <col min="8" max="8" width="10.28125" style="104" customWidth="1"/>
    <col min="9" max="9" width="9.140625" style="67" bestFit="1" customWidth="1"/>
    <col min="10" max="10" width="8.28125" style="67" customWidth="1"/>
    <col min="11" max="11" width="5.57421875" style="20" customWidth="1"/>
    <col min="12" max="16384" width="9.140625" style="21" customWidth="1"/>
  </cols>
  <sheetData>
    <row r="1" spans="1:11" s="39" customFormat="1" ht="20.25">
      <c r="A1" s="38" t="s">
        <v>18</v>
      </c>
      <c r="D1" s="105"/>
      <c r="E1" s="105"/>
      <c r="F1" s="105"/>
      <c r="G1" s="105"/>
      <c r="H1" s="105"/>
      <c r="I1" s="105"/>
      <c r="J1" s="105"/>
      <c r="K1" s="40"/>
    </row>
    <row r="2" spans="1:11" s="41" customFormat="1" ht="45">
      <c r="A2" s="740" t="s">
        <v>61</v>
      </c>
      <c r="B2" s="740"/>
      <c r="C2" s="740"/>
      <c r="D2" s="736">
        <v>42248</v>
      </c>
      <c r="E2" s="736">
        <v>42339</v>
      </c>
      <c r="F2" s="736">
        <v>42430</v>
      </c>
      <c r="G2" s="736">
        <v>42522</v>
      </c>
      <c r="H2" s="737">
        <v>42614</v>
      </c>
      <c r="I2" s="736" t="s">
        <v>405</v>
      </c>
      <c r="J2" s="736" t="s">
        <v>406</v>
      </c>
      <c r="K2" s="194"/>
    </row>
    <row r="3" spans="1:10" s="23" customFormat="1" ht="6" customHeight="1">
      <c r="A3" s="8"/>
      <c r="D3" s="219"/>
      <c r="E3" s="219"/>
      <c r="F3" s="219"/>
      <c r="G3" s="219"/>
      <c r="H3" s="106"/>
      <c r="I3" s="16"/>
      <c r="J3" s="16"/>
    </row>
    <row r="4" spans="1:10" s="23" customFormat="1" ht="14.25" customHeight="1">
      <c r="A4" s="37" t="s">
        <v>174</v>
      </c>
      <c r="D4" s="16"/>
      <c r="E4" s="16"/>
      <c r="F4" s="16"/>
      <c r="G4" s="16"/>
      <c r="H4" s="106"/>
      <c r="I4" s="16"/>
      <c r="J4" s="16"/>
    </row>
    <row r="5" spans="1:11" s="17" customFormat="1" ht="15">
      <c r="A5" s="29" t="s">
        <v>18</v>
      </c>
      <c r="D5" s="16">
        <v>318005</v>
      </c>
      <c r="E5" s="16">
        <v>320134</v>
      </c>
      <c r="F5" s="16">
        <v>313804</v>
      </c>
      <c r="G5" s="16">
        <v>310098</v>
      </c>
      <c r="H5" s="106">
        <v>324310</v>
      </c>
      <c r="I5" s="16">
        <v>4.583067288405607</v>
      </c>
      <c r="J5" s="16">
        <v>1.9826732284083493</v>
      </c>
      <c r="K5" s="408"/>
    </row>
    <row r="6" spans="2:12" s="17" customFormat="1" ht="15">
      <c r="B6" s="29" t="s">
        <v>75</v>
      </c>
      <c r="D6" s="16">
        <v>140396</v>
      </c>
      <c r="E6" s="16">
        <v>140772</v>
      </c>
      <c r="F6" s="16">
        <v>141905</v>
      </c>
      <c r="G6" s="16">
        <v>142537</v>
      </c>
      <c r="H6" s="681">
        <v>149661</v>
      </c>
      <c r="I6" s="16">
        <v>4.998000519163437</v>
      </c>
      <c r="J6" s="16">
        <v>6.599190860138471</v>
      </c>
      <c r="K6" s="408"/>
      <c r="L6" s="275"/>
    </row>
    <row r="7" spans="2:11" ht="14.25">
      <c r="B7" s="33"/>
      <c r="C7" s="21" t="s">
        <v>86</v>
      </c>
      <c r="D7" s="103">
        <v>13259</v>
      </c>
      <c r="E7" s="103">
        <v>11245</v>
      </c>
      <c r="F7" s="103">
        <v>12933</v>
      </c>
      <c r="G7" s="103">
        <v>15349</v>
      </c>
      <c r="H7" s="682">
        <v>18283</v>
      </c>
      <c r="I7" s="103">
        <v>19.115251807935362</v>
      </c>
      <c r="J7" s="103">
        <v>37.89124368353571</v>
      </c>
      <c r="K7" s="407"/>
    </row>
    <row r="8" spans="2:11" ht="14.25">
      <c r="B8" s="33"/>
      <c r="C8" s="21" t="s">
        <v>87</v>
      </c>
      <c r="D8" s="103">
        <v>103679</v>
      </c>
      <c r="E8" s="103">
        <v>104541</v>
      </c>
      <c r="F8" s="103">
        <v>104037</v>
      </c>
      <c r="G8" s="103">
        <v>103414</v>
      </c>
      <c r="H8" s="682">
        <v>104539</v>
      </c>
      <c r="I8" s="103">
        <v>1.0878604444272577</v>
      </c>
      <c r="J8" s="103">
        <v>0.8294833090596976</v>
      </c>
      <c r="K8" s="407"/>
    </row>
    <row r="9" spans="2:11" ht="14.25">
      <c r="B9" s="33"/>
      <c r="C9" s="21" t="s">
        <v>88</v>
      </c>
      <c r="D9" s="103">
        <v>23365</v>
      </c>
      <c r="E9" s="103">
        <v>24887</v>
      </c>
      <c r="F9" s="103">
        <v>24871</v>
      </c>
      <c r="G9" s="103">
        <v>23698</v>
      </c>
      <c r="H9" s="682">
        <v>26744</v>
      </c>
      <c r="I9" s="103">
        <v>12.853405350662506</v>
      </c>
      <c r="J9" s="103">
        <v>14.461801840359524</v>
      </c>
      <c r="K9" s="407"/>
    </row>
    <row r="10" spans="3:11" ht="14.25">
      <c r="C10" s="31" t="s">
        <v>27</v>
      </c>
      <c r="D10" s="103">
        <v>93</v>
      </c>
      <c r="E10" s="103">
        <v>99</v>
      </c>
      <c r="F10" s="103">
        <v>64</v>
      </c>
      <c r="G10" s="103">
        <v>76</v>
      </c>
      <c r="H10" s="683">
        <v>95</v>
      </c>
      <c r="I10" s="103">
        <v>25</v>
      </c>
      <c r="J10" s="103">
        <v>2.1505376344086002</v>
      </c>
      <c r="K10" s="407"/>
    </row>
    <row r="11" spans="2:11" s="23" customFormat="1" ht="14.25" customHeight="1">
      <c r="B11" s="23" t="s">
        <v>77</v>
      </c>
      <c r="D11" s="16">
        <v>92103</v>
      </c>
      <c r="E11" s="16">
        <v>101298</v>
      </c>
      <c r="F11" s="16">
        <v>95268</v>
      </c>
      <c r="G11" s="16">
        <v>94195</v>
      </c>
      <c r="H11" s="681">
        <v>99299</v>
      </c>
      <c r="I11" s="16">
        <v>5.4185466319868425</v>
      </c>
      <c r="J11" s="16">
        <v>7.812991976374284</v>
      </c>
      <c r="K11" s="409"/>
    </row>
    <row r="12" spans="2:11" ht="14.25">
      <c r="B12" s="33"/>
      <c r="C12" s="21" t="s">
        <v>86</v>
      </c>
      <c r="D12" s="103">
        <v>51368</v>
      </c>
      <c r="E12" s="103">
        <v>59381</v>
      </c>
      <c r="F12" s="103">
        <v>54345</v>
      </c>
      <c r="G12" s="103">
        <v>51763</v>
      </c>
      <c r="H12" s="682">
        <v>55357</v>
      </c>
      <c r="I12" s="103">
        <v>6.943183354906024</v>
      </c>
      <c r="J12" s="103">
        <v>7.765534963401333</v>
      </c>
      <c r="K12" s="407"/>
    </row>
    <row r="13" spans="2:11" ht="14.25">
      <c r="B13" s="33"/>
      <c r="C13" s="21" t="s">
        <v>87</v>
      </c>
      <c r="D13" s="103">
        <v>10390</v>
      </c>
      <c r="E13" s="103">
        <v>13160</v>
      </c>
      <c r="F13" s="103">
        <v>12949</v>
      </c>
      <c r="G13" s="103">
        <v>13996</v>
      </c>
      <c r="H13" s="682">
        <v>14560</v>
      </c>
      <c r="I13" s="103">
        <v>4.029722777936562</v>
      </c>
      <c r="J13" s="103">
        <v>40.13474494706448</v>
      </c>
      <c r="K13" s="407"/>
    </row>
    <row r="14" spans="2:11" ht="14.25">
      <c r="B14" s="33"/>
      <c r="C14" s="21" t="s">
        <v>88</v>
      </c>
      <c r="D14" s="103">
        <v>28290</v>
      </c>
      <c r="E14" s="103">
        <v>27354</v>
      </c>
      <c r="F14" s="103">
        <v>26785</v>
      </c>
      <c r="G14" s="103">
        <v>27246</v>
      </c>
      <c r="H14" s="682">
        <v>27618</v>
      </c>
      <c r="I14" s="103">
        <v>1.3653380312706354</v>
      </c>
      <c r="J14" s="103">
        <v>-2.3753976670201515</v>
      </c>
      <c r="K14" s="407"/>
    </row>
    <row r="15" spans="3:11" ht="14.25">
      <c r="C15" s="31" t="s">
        <v>27</v>
      </c>
      <c r="D15" s="103">
        <v>2055</v>
      </c>
      <c r="E15" s="103">
        <v>1403</v>
      </c>
      <c r="F15" s="103">
        <v>1189</v>
      </c>
      <c r="G15" s="103">
        <v>1190</v>
      </c>
      <c r="H15" s="682">
        <v>1764</v>
      </c>
      <c r="I15" s="103">
        <v>48.235294117647065</v>
      </c>
      <c r="J15" s="103">
        <v>-14.160583941605843</v>
      </c>
      <c r="K15" s="407"/>
    </row>
    <row r="16" spans="2:11" s="17" customFormat="1" ht="15">
      <c r="B16" s="17" t="s">
        <v>76</v>
      </c>
      <c r="D16" s="16">
        <v>36220</v>
      </c>
      <c r="E16" s="16">
        <v>31849</v>
      </c>
      <c r="F16" s="16">
        <v>32619</v>
      </c>
      <c r="G16" s="16">
        <v>31084</v>
      </c>
      <c r="H16" s="681">
        <v>33451</v>
      </c>
      <c r="I16" s="16">
        <v>7.614850083644309</v>
      </c>
      <c r="J16" s="16">
        <v>-7.644947542794034</v>
      </c>
      <c r="K16" s="408"/>
    </row>
    <row r="17" spans="2:11" ht="14.25">
      <c r="B17" s="33"/>
      <c r="C17" s="21" t="s">
        <v>86</v>
      </c>
      <c r="D17" s="103">
        <v>20687</v>
      </c>
      <c r="E17" s="103">
        <v>15872</v>
      </c>
      <c r="F17" s="103">
        <v>18245</v>
      </c>
      <c r="G17" s="103">
        <v>15528</v>
      </c>
      <c r="H17" s="682">
        <v>16953</v>
      </c>
      <c r="I17" s="103">
        <v>9.176970633693982</v>
      </c>
      <c r="J17" s="103">
        <v>-18.04998308116208</v>
      </c>
      <c r="K17" s="407"/>
    </row>
    <row r="18" spans="2:11" ht="14.25">
      <c r="B18" s="33"/>
      <c r="C18" s="21" t="s">
        <v>87</v>
      </c>
      <c r="D18" s="103">
        <v>8697</v>
      </c>
      <c r="E18" s="103">
        <v>8436</v>
      </c>
      <c r="F18" s="103">
        <v>7323</v>
      </c>
      <c r="G18" s="103">
        <v>8253</v>
      </c>
      <c r="H18" s="682">
        <v>8366</v>
      </c>
      <c r="I18" s="103">
        <v>1.3691990791227404</v>
      </c>
      <c r="J18" s="103">
        <v>-3.805910083936992</v>
      </c>
      <c r="K18" s="407"/>
    </row>
    <row r="19" spans="2:11" ht="14.25">
      <c r="B19" s="33"/>
      <c r="C19" s="21" t="s">
        <v>88</v>
      </c>
      <c r="D19" s="103">
        <v>6697</v>
      </c>
      <c r="E19" s="103">
        <v>7052</v>
      </c>
      <c r="F19" s="103">
        <v>6561</v>
      </c>
      <c r="G19" s="103">
        <v>6807</v>
      </c>
      <c r="H19" s="682">
        <v>7547</v>
      </c>
      <c r="I19" s="103">
        <v>10.871162039077431</v>
      </c>
      <c r="J19" s="103">
        <v>12.692250261311045</v>
      </c>
      <c r="K19" s="407"/>
    </row>
    <row r="20" spans="3:11" ht="14.25">
      <c r="C20" s="31" t="s">
        <v>27</v>
      </c>
      <c r="D20" s="103">
        <v>139</v>
      </c>
      <c r="E20" s="103">
        <v>489</v>
      </c>
      <c r="F20" s="103">
        <v>490</v>
      </c>
      <c r="G20" s="103">
        <v>496</v>
      </c>
      <c r="H20" s="683">
        <v>585</v>
      </c>
      <c r="I20" s="103">
        <v>17.943548387096776</v>
      </c>
      <c r="J20" s="103" t="s">
        <v>410</v>
      </c>
      <c r="K20" s="407"/>
    </row>
    <row r="21" spans="2:11" s="17" customFormat="1" ht="15">
      <c r="B21" s="17" t="s">
        <v>309</v>
      </c>
      <c r="D21" s="16">
        <v>16045</v>
      </c>
      <c r="E21" s="16">
        <v>14500</v>
      </c>
      <c r="F21" s="16">
        <v>11536</v>
      </c>
      <c r="G21" s="16">
        <v>8962</v>
      </c>
      <c r="H21" s="681">
        <v>9616</v>
      </c>
      <c r="I21" s="16">
        <v>7.297478241463962</v>
      </c>
      <c r="J21" s="16">
        <v>-40.06855718292302</v>
      </c>
      <c r="K21" s="408"/>
    </row>
    <row r="22" spans="2:11" ht="14.25">
      <c r="B22" s="33"/>
      <c r="C22" s="21" t="s">
        <v>86</v>
      </c>
      <c r="D22" s="103">
        <v>13091</v>
      </c>
      <c r="E22" s="103">
        <v>10962</v>
      </c>
      <c r="F22" s="103">
        <v>8787</v>
      </c>
      <c r="G22" s="103">
        <v>5864</v>
      </c>
      <c r="H22" s="682">
        <v>6897</v>
      </c>
      <c r="I22" s="103">
        <v>17.615961800818546</v>
      </c>
      <c r="J22" s="103">
        <v>-47.314949201741655</v>
      </c>
      <c r="K22" s="407"/>
    </row>
    <row r="23" spans="2:11" ht="14.25">
      <c r="B23" s="33"/>
      <c r="C23" s="21" t="s">
        <v>87</v>
      </c>
      <c r="D23" s="103">
        <v>1250</v>
      </c>
      <c r="E23" s="103">
        <v>1076</v>
      </c>
      <c r="F23" s="103">
        <v>1389</v>
      </c>
      <c r="G23" s="103">
        <v>1646</v>
      </c>
      <c r="H23" s="682">
        <v>1139</v>
      </c>
      <c r="I23" s="103">
        <v>-30.801944106925884</v>
      </c>
      <c r="J23" s="103">
        <v>-8.879999999999999</v>
      </c>
      <c r="K23" s="407"/>
    </row>
    <row r="24" spans="2:11" ht="14.25">
      <c r="B24" s="33"/>
      <c r="C24" s="21" t="s">
        <v>88</v>
      </c>
      <c r="D24" s="103">
        <v>1613</v>
      </c>
      <c r="E24" s="103">
        <v>2408</v>
      </c>
      <c r="F24" s="103">
        <v>1305</v>
      </c>
      <c r="G24" s="103">
        <v>1386</v>
      </c>
      <c r="H24" s="682">
        <v>1551</v>
      </c>
      <c r="I24" s="103">
        <v>11.904761904761907</v>
      </c>
      <c r="J24" s="103">
        <v>-3.843769373837569</v>
      </c>
      <c r="K24" s="407"/>
    </row>
    <row r="25" spans="3:11" ht="14.25">
      <c r="C25" s="31" t="s">
        <v>27</v>
      </c>
      <c r="D25" s="103">
        <v>91</v>
      </c>
      <c r="E25" s="103">
        <v>54</v>
      </c>
      <c r="F25" s="103">
        <v>55</v>
      </c>
      <c r="G25" s="103">
        <v>66</v>
      </c>
      <c r="H25" s="683">
        <v>29</v>
      </c>
      <c r="I25" s="103">
        <v>-56.060606060606055</v>
      </c>
      <c r="J25" s="103">
        <v>-68.13186813186813</v>
      </c>
      <c r="K25" s="407"/>
    </row>
    <row r="26" spans="2:11" s="17" customFormat="1" ht="15">
      <c r="B26" s="17" t="s">
        <v>27</v>
      </c>
      <c r="D26" s="16">
        <v>33241</v>
      </c>
      <c r="E26" s="16">
        <v>31715</v>
      </c>
      <c r="F26" s="16">
        <v>32476</v>
      </c>
      <c r="G26" s="16">
        <v>33320</v>
      </c>
      <c r="H26" s="681">
        <v>32283</v>
      </c>
      <c r="I26" s="16">
        <v>-3.112244897959182</v>
      </c>
      <c r="J26" s="16">
        <v>-2.8819830931680723</v>
      </c>
      <c r="K26" s="408"/>
    </row>
    <row r="27" spans="2:11" ht="14.25">
      <c r="B27" s="33"/>
      <c r="C27" s="21" t="s">
        <v>86</v>
      </c>
      <c r="D27" s="103">
        <v>24671</v>
      </c>
      <c r="E27" s="103">
        <v>22809</v>
      </c>
      <c r="F27" s="103">
        <v>22892</v>
      </c>
      <c r="G27" s="103">
        <v>21985</v>
      </c>
      <c r="H27" s="682">
        <v>22299</v>
      </c>
      <c r="I27" s="103">
        <v>1.4282465317261739</v>
      </c>
      <c r="J27" s="103">
        <v>-9.614527177657983</v>
      </c>
      <c r="K27" s="407"/>
    </row>
    <row r="28" spans="2:11" ht="14.25">
      <c r="B28" s="33"/>
      <c r="C28" s="21" t="s">
        <v>87</v>
      </c>
      <c r="D28" s="103">
        <v>3007</v>
      </c>
      <c r="E28" s="103">
        <v>3852</v>
      </c>
      <c r="F28" s="103">
        <v>3742</v>
      </c>
      <c r="G28" s="103">
        <v>4301</v>
      </c>
      <c r="H28" s="682">
        <v>4282</v>
      </c>
      <c r="I28" s="103">
        <v>-0.4417577307602838</v>
      </c>
      <c r="J28" s="103">
        <v>42.401064183571656</v>
      </c>
      <c r="K28" s="407"/>
    </row>
    <row r="29" spans="2:11" ht="14.25">
      <c r="B29" s="33"/>
      <c r="C29" s="21" t="s">
        <v>88</v>
      </c>
      <c r="D29" s="103">
        <v>4320</v>
      </c>
      <c r="E29" s="103">
        <v>4288</v>
      </c>
      <c r="F29" s="103">
        <v>4988</v>
      </c>
      <c r="G29" s="103">
        <v>6186</v>
      </c>
      <c r="H29" s="682">
        <v>4846</v>
      </c>
      <c r="I29" s="103">
        <v>-21.661817006142904</v>
      </c>
      <c r="J29" s="103">
        <v>12.175925925925934</v>
      </c>
      <c r="K29" s="407"/>
    </row>
    <row r="30" spans="3:11" ht="14.25">
      <c r="C30" s="31" t="s">
        <v>27</v>
      </c>
      <c r="D30" s="103">
        <v>1243</v>
      </c>
      <c r="E30" s="103">
        <v>766</v>
      </c>
      <c r="F30" s="103">
        <v>854</v>
      </c>
      <c r="G30" s="103">
        <v>848</v>
      </c>
      <c r="H30" s="682">
        <v>856</v>
      </c>
      <c r="I30" s="103">
        <v>0.9433962264151052</v>
      </c>
      <c r="J30" s="103">
        <v>-31.13435237329043</v>
      </c>
      <c r="K30" s="407"/>
    </row>
    <row r="31" spans="3:11" ht="14.25">
      <c r="C31" s="21"/>
      <c r="D31" s="103"/>
      <c r="E31" s="103"/>
      <c r="F31" s="103"/>
      <c r="G31" s="103"/>
      <c r="I31" s="103"/>
      <c r="J31" s="103"/>
      <c r="K31" s="18"/>
    </row>
    <row r="32" spans="4:8" ht="14.25">
      <c r="D32" s="220"/>
      <c r="E32" s="220"/>
      <c r="F32" s="220"/>
      <c r="G32" s="220"/>
      <c r="H32" s="306"/>
    </row>
    <row r="33" spans="3:8" ht="14.25">
      <c r="C33" s="32"/>
      <c r="H33" s="306"/>
    </row>
    <row r="34" ht="14.25">
      <c r="H34" s="306"/>
    </row>
    <row r="35" ht="14.25">
      <c r="H35" s="306"/>
    </row>
    <row r="36" ht="14.25">
      <c r="H36" s="306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85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11" sqref="N11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6" width="11.28125" style="67" customWidth="1"/>
    <col min="7" max="7" width="10.57421875" style="67" customWidth="1"/>
    <col min="8" max="8" width="9.8515625" style="101" customWidth="1"/>
    <col min="9" max="9" width="9.57421875" style="67" customWidth="1"/>
    <col min="10" max="10" width="7.7109375" style="67" customWidth="1"/>
    <col min="11" max="11" width="5.421875" style="67" customWidth="1"/>
    <col min="12" max="16384" width="9.140625" style="21" customWidth="1"/>
  </cols>
  <sheetData>
    <row r="1" spans="1:11" s="39" customFormat="1" ht="20.25">
      <c r="A1" s="38" t="s">
        <v>293</v>
      </c>
      <c r="D1" s="105"/>
      <c r="E1" s="105"/>
      <c r="F1" s="105"/>
      <c r="G1" s="105"/>
      <c r="H1" s="105"/>
      <c r="I1" s="105"/>
      <c r="J1" s="105"/>
      <c r="K1" s="105"/>
    </row>
    <row r="2" spans="1:11" s="41" customFormat="1" ht="45">
      <c r="A2" s="740" t="s">
        <v>61</v>
      </c>
      <c r="B2" s="740"/>
      <c r="C2" s="740"/>
      <c r="D2" s="736">
        <v>42248</v>
      </c>
      <c r="E2" s="736">
        <v>42339</v>
      </c>
      <c r="F2" s="736">
        <v>42430</v>
      </c>
      <c r="G2" s="736">
        <v>42522</v>
      </c>
      <c r="H2" s="737">
        <v>42614</v>
      </c>
      <c r="I2" s="736" t="s">
        <v>405</v>
      </c>
      <c r="J2" s="736" t="s">
        <v>406</v>
      </c>
      <c r="K2" s="432"/>
    </row>
    <row r="3" spans="1:11" s="23" customFormat="1" ht="7.5" customHeight="1">
      <c r="A3" s="8"/>
      <c r="D3" s="16"/>
      <c r="E3" s="16"/>
      <c r="F3" s="16"/>
      <c r="G3" s="16"/>
      <c r="H3" s="106"/>
      <c r="I3" s="16"/>
      <c r="J3" s="16"/>
      <c r="K3" s="30"/>
    </row>
    <row r="4" spans="1:11" s="23" customFormat="1" ht="14.25" customHeight="1">
      <c r="A4" s="44" t="s">
        <v>294</v>
      </c>
      <c r="D4" s="16"/>
      <c r="E4" s="16"/>
      <c r="F4" s="16"/>
      <c r="G4" s="410"/>
      <c r="H4" s="305"/>
      <c r="I4" s="263"/>
      <c r="J4" s="273"/>
      <c r="K4" s="30"/>
    </row>
    <row r="5" spans="1:14" s="17" customFormat="1" ht="15">
      <c r="A5" s="29" t="s">
        <v>295</v>
      </c>
      <c r="D5" s="16">
        <v>38837</v>
      </c>
      <c r="E5" s="16">
        <v>42104</v>
      </c>
      <c r="F5" s="16">
        <v>28585</v>
      </c>
      <c r="G5" s="16">
        <v>38778</v>
      </c>
      <c r="H5" s="106">
        <v>32551</v>
      </c>
      <c r="I5" s="273">
        <v>-16.05807416576409</v>
      </c>
      <c r="J5" s="273">
        <v>-16.185596209799936</v>
      </c>
      <c r="K5" s="16"/>
      <c r="M5" s="398"/>
      <c r="N5" s="398"/>
    </row>
    <row r="6" spans="2:14" ht="15">
      <c r="B6" s="29"/>
      <c r="C6" s="107" t="s">
        <v>276</v>
      </c>
      <c r="D6" s="103">
        <v>4045</v>
      </c>
      <c r="E6" s="103">
        <v>4026</v>
      </c>
      <c r="F6" s="103">
        <v>3736</v>
      </c>
      <c r="G6" s="103">
        <v>4019</v>
      </c>
      <c r="H6" s="104">
        <v>3064</v>
      </c>
      <c r="I6" s="263">
        <v>-23.762129883055483</v>
      </c>
      <c r="J6" s="263">
        <v>-24.252163164400496</v>
      </c>
      <c r="M6" s="398"/>
      <c r="N6" s="398"/>
    </row>
    <row r="7" spans="2:14" ht="15">
      <c r="B7" s="29"/>
      <c r="C7" s="107" t="s">
        <v>299</v>
      </c>
      <c r="D7" s="103">
        <v>11229</v>
      </c>
      <c r="E7" s="103">
        <v>9870</v>
      </c>
      <c r="F7" s="103">
        <v>8797</v>
      </c>
      <c r="G7" s="103">
        <v>6318</v>
      </c>
      <c r="H7" s="104">
        <v>6219</v>
      </c>
      <c r="I7" s="263">
        <v>-1.5669515669515688</v>
      </c>
      <c r="J7" s="263">
        <v>-44.61661768634785</v>
      </c>
      <c r="M7" s="398"/>
      <c r="N7" s="398"/>
    </row>
    <row r="8" spans="2:14" ht="15">
      <c r="B8" s="29"/>
      <c r="C8" s="107" t="s">
        <v>296</v>
      </c>
      <c r="D8" s="103">
        <v>14554</v>
      </c>
      <c r="E8" s="103">
        <v>19174</v>
      </c>
      <c r="F8" s="103">
        <v>7381</v>
      </c>
      <c r="G8" s="103">
        <v>18790</v>
      </c>
      <c r="H8" s="104">
        <v>12239</v>
      </c>
      <c r="I8" s="263">
        <v>-34.864289515699845</v>
      </c>
      <c r="J8" s="263">
        <v>-15.906280060464473</v>
      </c>
      <c r="M8" s="398"/>
      <c r="N8" s="398"/>
    </row>
    <row r="9" spans="2:14" ht="15">
      <c r="B9" s="29"/>
      <c r="C9" s="107" t="s">
        <v>300</v>
      </c>
      <c r="D9" s="103">
        <v>1074</v>
      </c>
      <c r="E9" s="103">
        <v>1200</v>
      </c>
      <c r="F9" s="103">
        <v>993</v>
      </c>
      <c r="G9" s="103">
        <v>1341</v>
      </c>
      <c r="H9" s="104">
        <v>2349</v>
      </c>
      <c r="I9" s="263">
        <v>75.16778523489933</v>
      </c>
      <c r="J9" s="263" t="s">
        <v>410</v>
      </c>
      <c r="M9" s="398"/>
      <c r="N9" s="398"/>
    </row>
    <row r="10" spans="3:14" ht="14.25">
      <c r="C10" s="107" t="s">
        <v>301</v>
      </c>
      <c r="D10" s="103">
        <v>6500</v>
      </c>
      <c r="E10" s="103">
        <v>6422</v>
      </c>
      <c r="F10" s="103">
        <v>6318</v>
      </c>
      <c r="G10" s="103">
        <v>6194</v>
      </c>
      <c r="H10" s="104">
        <v>6528</v>
      </c>
      <c r="I10" s="263">
        <v>5.392315143687432</v>
      </c>
      <c r="J10" s="263">
        <v>0.43076923076923457</v>
      </c>
      <c r="M10" s="398"/>
      <c r="N10" s="398"/>
    </row>
    <row r="11" spans="3:14" ht="14.25">
      <c r="C11" s="19" t="s">
        <v>331</v>
      </c>
      <c r="D11" s="238">
        <v>1435</v>
      </c>
      <c r="E11" s="116">
        <v>1412</v>
      </c>
      <c r="F11" s="116">
        <v>1360</v>
      </c>
      <c r="G11" s="116">
        <v>2116</v>
      </c>
      <c r="H11" s="104">
        <v>2152</v>
      </c>
      <c r="I11" s="263">
        <v>1.7013232514177634</v>
      </c>
      <c r="J11" s="263">
        <v>49.965156794425084</v>
      </c>
      <c r="M11" s="398"/>
      <c r="N11" s="398"/>
    </row>
    <row r="12" spans="3:10" ht="15">
      <c r="C12" s="19"/>
      <c r="D12" s="132"/>
      <c r="E12" s="132"/>
      <c r="F12" s="132"/>
      <c r="G12" s="103"/>
      <c r="H12" s="104"/>
      <c r="I12" s="263"/>
      <c r="J12" s="273"/>
    </row>
    <row r="13" spans="1:14" s="23" customFormat="1" ht="14.25" customHeight="1">
      <c r="A13" s="23" t="s">
        <v>295</v>
      </c>
      <c r="D13" s="16">
        <v>38837</v>
      </c>
      <c r="E13" s="16">
        <v>42104</v>
      </c>
      <c r="F13" s="16">
        <v>28585</v>
      </c>
      <c r="G13" s="16">
        <v>38778</v>
      </c>
      <c r="H13" s="106">
        <v>32551</v>
      </c>
      <c r="I13" s="273">
        <v>-16.05807416576409</v>
      </c>
      <c r="J13" s="273">
        <v>-16.185596209799936</v>
      </c>
      <c r="K13" s="214"/>
      <c r="M13" s="398"/>
      <c r="N13" s="398"/>
    </row>
    <row r="14" spans="2:14" ht="14.25">
      <c r="B14" s="19"/>
      <c r="C14" s="19" t="s">
        <v>297</v>
      </c>
      <c r="D14" s="103">
        <v>24571</v>
      </c>
      <c r="E14" s="103">
        <v>27452</v>
      </c>
      <c r="F14" s="103">
        <v>15228</v>
      </c>
      <c r="G14" s="103">
        <v>23952</v>
      </c>
      <c r="H14" s="104">
        <v>18312</v>
      </c>
      <c r="I14" s="263">
        <v>-23.54709418837675</v>
      </c>
      <c r="J14" s="263">
        <v>-25.473118717186928</v>
      </c>
      <c r="K14" s="103"/>
      <c r="M14" s="398"/>
      <c r="N14" s="398"/>
    </row>
    <row r="15" spans="2:14" ht="14.25">
      <c r="B15" s="19"/>
      <c r="C15" s="19" t="s">
        <v>298</v>
      </c>
      <c r="D15" s="103">
        <v>14266</v>
      </c>
      <c r="E15" s="103">
        <v>14652</v>
      </c>
      <c r="F15" s="103">
        <v>13357</v>
      </c>
      <c r="G15" s="103">
        <v>14826</v>
      </c>
      <c r="H15" s="104">
        <v>14239</v>
      </c>
      <c r="I15" s="263">
        <v>-3.959260758127614</v>
      </c>
      <c r="J15" s="263">
        <v>-0.1892611804289901</v>
      </c>
      <c r="K15" s="103"/>
      <c r="M15" s="398"/>
      <c r="N15" s="398"/>
    </row>
    <row r="16" spans="4:11" ht="14.25">
      <c r="D16" s="103"/>
      <c r="E16" s="103"/>
      <c r="F16" s="103"/>
      <c r="G16" s="103"/>
      <c r="H16" s="104"/>
      <c r="I16" s="315"/>
      <c r="J16" s="428"/>
      <c r="K16" s="103"/>
    </row>
    <row r="17" spans="4:11" ht="14.25">
      <c r="D17" s="220"/>
      <c r="E17" s="220"/>
      <c r="F17" s="220"/>
      <c r="G17" s="220"/>
      <c r="H17" s="104"/>
      <c r="I17" s="103"/>
      <c r="J17" s="103"/>
      <c r="K17" s="103"/>
    </row>
    <row r="18" spans="4:11" ht="14.25">
      <c r="D18" s="220"/>
      <c r="E18" s="220"/>
      <c r="F18" s="220"/>
      <c r="G18" s="220"/>
      <c r="H18" s="104"/>
      <c r="I18" s="103"/>
      <c r="J18" s="103"/>
      <c r="K18" s="103"/>
    </row>
    <row r="19" spans="4:11" ht="14.25">
      <c r="D19" s="220"/>
      <c r="E19" s="220"/>
      <c r="F19" s="220"/>
      <c r="G19" s="220"/>
      <c r="H19" s="104"/>
      <c r="I19" s="103"/>
      <c r="J19" s="103"/>
      <c r="K19" s="103"/>
    </row>
    <row r="20" spans="4:10" ht="14.25">
      <c r="D20" s="220"/>
      <c r="E20" s="220"/>
      <c r="F20" s="220"/>
      <c r="G20" s="220"/>
      <c r="H20" s="306"/>
      <c r="I20" s="103"/>
      <c r="J20" s="103"/>
    </row>
    <row r="21" spans="4:8" ht="14.25">
      <c r="D21" s="220"/>
      <c r="E21" s="220"/>
      <c r="F21" s="220"/>
      <c r="G21" s="220"/>
      <c r="H21" s="306"/>
    </row>
    <row r="22" spans="4:8" ht="14.25">
      <c r="D22" s="220"/>
      <c r="E22" s="220"/>
      <c r="F22" s="220"/>
      <c r="G22" s="220"/>
      <c r="H22" s="306"/>
    </row>
    <row r="23" spans="4:8" ht="14.25">
      <c r="D23" s="220"/>
      <c r="E23" s="220"/>
      <c r="F23" s="220"/>
      <c r="G23" s="220"/>
      <c r="H23" s="306"/>
    </row>
    <row r="24" ht="14.25">
      <c r="H24" s="306"/>
    </row>
    <row r="25" ht="14.25">
      <c r="H25" s="306"/>
    </row>
    <row r="26" ht="14.25">
      <c r="H26" s="306"/>
    </row>
    <row r="27" ht="14.25">
      <c r="H27" s="306"/>
    </row>
    <row r="28" ht="14.25">
      <c r="H28" s="306"/>
    </row>
    <row r="29" ht="14.25">
      <c r="H29" s="306"/>
    </row>
    <row r="30" ht="14.25">
      <c r="H30" s="306"/>
    </row>
    <row r="31" spans="1:8" s="67" customFormat="1" ht="14.25">
      <c r="A31" s="21"/>
      <c r="B31" s="21"/>
      <c r="C31" s="9"/>
      <c r="H31" s="306"/>
    </row>
    <row r="32" spans="1:8" s="67" customFormat="1" ht="14.25">
      <c r="A32" s="21"/>
      <c r="B32" s="21"/>
      <c r="C32" s="9"/>
      <c r="H32" s="306"/>
    </row>
    <row r="33" spans="1:8" s="67" customFormat="1" ht="14.25">
      <c r="A33" s="21"/>
      <c r="B33" s="21"/>
      <c r="C33" s="9"/>
      <c r="H33" s="306"/>
    </row>
    <row r="34" spans="1:8" s="67" customFormat="1" ht="14.25">
      <c r="A34" s="21"/>
      <c r="B34" s="21"/>
      <c r="C34" s="9"/>
      <c r="H34" s="306"/>
    </row>
    <row r="35" spans="1:8" s="67" customFormat="1" ht="14.25">
      <c r="A35" s="21"/>
      <c r="B35" s="21"/>
      <c r="C35" s="9"/>
      <c r="H35" s="306"/>
    </row>
    <row r="36" spans="1:8" s="67" customFormat="1" ht="14.25">
      <c r="A36" s="21"/>
      <c r="B36" s="21"/>
      <c r="C36" s="9"/>
      <c r="H36" s="306"/>
    </row>
    <row r="37" spans="1:8" s="67" customFormat="1" ht="14.25">
      <c r="A37" s="21"/>
      <c r="B37" s="21"/>
      <c r="C37" s="9"/>
      <c r="H37" s="306"/>
    </row>
    <row r="38" spans="1:8" s="67" customFormat="1" ht="14.25">
      <c r="A38" s="21"/>
      <c r="B38" s="21"/>
      <c r="C38" s="9"/>
      <c r="H38" s="306"/>
    </row>
    <row r="39" spans="1:8" s="67" customFormat="1" ht="14.25">
      <c r="A39" s="21"/>
      <c r="B39" s="21"/>
      <c r="C39" s="9"/>
      <c r="H39" s="306"/>
    </row>
    <row r="40" spans="1:8" s="67" customFormat="1" ht="14.25">
      <c r="A40" s="21"/>
      <c r="B40" s="21"/>
      <c r="C40" s="9"/>
      <c r="H40" s="262"/>
    </row>
    <row r="41" spans="1:8" s="67" customFormat="1" ht="14.25">
      <c r="A41" s="21"/>
      <c r="B41" s="21"/>
      <c r="C41" s="9"/>
      <c r="H41" s="262"/>
    </row>
    <row r="42" spans="1:8" s="67" customFormat="1" ht="14.25">
      <c r="A42" s="21"/>
      <c r="B42" s="21"/>
      <c r="C42" s="9"/>
      <c r="H42" s="262"/>
    </row>
    <row r="43" spans="1:8" s="67" customFormat="1" ht="14.25">
      <c r="A43" s="21"/>
      <c r="B43" s="21"/>
      <c r="C43" s="9"/>
      <c r="H43" s="262"/>
    </row>
    <row r="44" spans="1:8" s="67" customFormat="1" ht="14.25">
      <c r="A44" s="21"/>
      <c r="B44" s="21"/>
      <c r="C44" s="9"/>
      <c r="H44" s="262"/>
    </row>
    <row r="45" spans="1:8" s="67" customFormat="1" ht="14.25">
      <c r="A45" s="21"/>
      <c r="B45" s="21"/>
      <c r="C45" s="9"/>
      <c r="H45" s="262"/>
    </row>
    <row r="46" spans="1:8" s="67" customFormat="1" ht="14.25">
      <c r="A46" s="21"/>
      <c r="B46" s="21"/>
      <c r="C46" s="9"/>
      <c r="H46" s="262"/>
    </row>
    <row r="47" spans="1:8" s="67" customFormat="1" ht="14.25">
      <c r="A47" s="21"/>
      <c r="B47" s="21"/>
      <c r="C47" s="9"/>
      <c r="H47" s="262"/>
    </row>
    <row r="48" spans="1:8" s="67" customFormat="1" ht="14.25">
      <c r="A48" s="21"/>
      <c r="B48" s="21"/>
      <c r="C48" s="9"/>
      <c r="H48" s="262"/>
    </row>
    <row r="49" spans="1:8" s="67" customFormat="1" ht="14.25">
      <c r="A49" s="21"/>
      <c r="B49" s="21"/>
      <c r="C49" s="9"/>
      <c r="H49" s="262"/>
    </row>
    <row r="50" spans="1:8" s="67" customFormat="1" ht="14.25">
      <c r="A50" s="21"/>
      <c r="B50" s="21"/>
      <c r="C50" s="9"/>
      <c r="H50" s="262"/>
    </row>
    <row r="51" spans="1:8" s="67" customFormat="1" ht="14.25">
      <c r="A51" s="21"/>
      <c r="B51" s="21"/>
      <c r="C51" s="9"/>
      <c r="H51" s="262"/>
    </row>
    <row r="52" spans="1:8" s="67" customFormat="1" ht="14.25">
      <c r="A52" s="21"/>
      <c r="B52" s="21"/>
      <c r="C52" s="9"/>
      <c r="H52" s="262"/>
    </row>
    <row r="53" spans="1:8" s="67" customFormat="1" ht="14.25">
      <c r="A53" s="21"/>
      <c r="B53" s="21"/>
      <c r="C53" s="9"/>
      <c r="H53" s="262"/>
    </row>
    <row r="54" spans="1:8" s="67" customFormat="1" ht="14.25">
      <c r="A54" s="21"/>
      <c r="B54" s="21"/>
      <c r="C54" s="9"/>
      <c r="H54" s="262"/>
    </row>
    <row r="55" spans="1:8" s="67" customFormat="1" ht="14.25">
      <c r="A55" s="21"/>
      <c r="B55" s="21"/>
      <c r="C55" s="9"/>
      <c r="H55" s="262"/>
    </row>
    <row r="56" spans="1:8" s="67" customFormat="1" ht="14.25">
      <c r="A56" s="21"/>
      <c r="B56" s="21"/>
      <c r="C56" s="9"/>
      <c r="H56" s="262"/>
    </row>
    <row r="57" spans="1:8" s="67" customFormat="1" ht="14.25">
      <c r="A57" s="21"/>
      <c r="B57" s="21"/>
      <c r="C57" s="9"/>
      <c r="H57" s="262"/>
    </row>
    <row r="58" spans="1:8" s="67" customFormat="1" ht="14.25">
      <c r="A58" s="21"/>
      <c r="B58" s="21"/>
      <c r="C58" s="9"/>
      <c r="H58" s="262"/>
    </row>
    <row r="59" spans="1:8" s="67" customFormat="1" ht="14.25">
      <c r="A59" s="21"/>
      <c r="B59" s="21"/>
      <c r="C59" s="9"/>
      <c r="H59" s="262"/>
    </row>
    <row r="60" spans="1:8" s="67" customFormat="1" ht="14.25">
      <c r="A60" s="21"/>
      <c r="B60" s="21"/>
      <c r="C60" s="9"/>
      <c r="H60" s="262"/>
    </row>
    <row r="61" spans="1:8" s="67" customFormat="1" ht="14.25">
      <c r="A61" s="21"/>
      <c r="B61" s="21"/>
      <c r="C61" s="9"/>
      <c r="H61" s="262"/>
    </row>
    <row r="62" spans="1:8" s="67" customFormat="1" ht="14.25">
      <c r="A62" s="21"/>
      <c r="B62" s="21"/>
      <c r="C62" s="9"/>
      <c r="H62" s="262"/>
    </row>
    <row r="63" spans="1:8" s="67" customFormat="1" ht="14.25">
      <c r="A63" s="21"/>
      <c r="B63" s="21"/>
      <c r="C63" s="9"/>
      <c r="H63" s="262"/>
    </row>
    <row r="64" spans="1:8" s="67" customFormat="1" ht="14.25">
      <c r="A64" s="21"/>
      <c r="B64" s="21"/>
      <c r="C64" s="9"/>
      <c r="H64" s="262"/>
    </row>
    <row r="65" spans="1:8" s="67" customFormat="1" ht="14.25">
      <c r="A65" s="21"/>
      <c r="B65" s="21"/>
      <c r="C65" s="9"/>
      <c r="H65" s="262"/>
    </row>
    <row r="66" spans="1:8" s="67" customFormat="1" ht="14.25">
      <c r="A66" s="21"/>
      <c r="B66" s="21"/>
      <c r="C66" s="9"/>
      <c r="H66" s="262"/>
    </row>
    <row r="67" spans="1:8" s="67" customFormat="1" ht="14.25">
      <c r="A67" s="21"/>
      <c r="B67" s="21"/>
      <c r="C67" s="9"/>
      <c r="H67" s="262"/>
    </row>
    <row r="68" spans="1:8" s="67" customFormat="1" ht="14.25">
      <c r="A68" s="21"/>
      <c r="B68" s="21"/>
      <c r="C68" s="9"/>
      <c r="H68" s="262"/>
    </row>
    <row r="69" spans="1:8" s="67" customFormat="1" ht="14.25">
      <c r="A69" s="21"/>
      <c r="B69" s="21"/>
      <c r="C69" s="9"/>
      <c r="H69" s="262"/>
    </row>
    <row r="70" spans="1:8" s="67" customFormat="1" ht="14.25">
      <c r="A70" s="21"/>
      <c r="B70" s="21"/>
      <c r="C70" s="9"/>
      <c r="H70" s="262"/>
    </row>
    <row r="71" spans="1:8" s="67" customFormat="1" ht="14.25">
      <c r="A71" s="21"/>
      <c r="B71" s="21"/>
      <c r="C71" s="9"/>
      <c r="H71" s="262"/>
    </row>
    <row r="72" spans="1:8" s="67" customFormat="1" ht="14.25">
      <c r="A72" s="21"/>
      <c r="B72" s="21"/>
      <c r="C72" s="9"/>
      <c r="H72" s="262"/>
    </row>
    <row r="73" spans="1:8" s="67" customFormat="1" ht="14.25">
      <c r="A73" s="21"/>
      <c r="B73" s="21"/>
      <c r="C73" s="9"/>
      <c r="H73" s="262"/>
    </row>
    <row r="74" spans="1:8" s="67" customFormat="1" ht="14.25">
      <c r="A74" s="21"/>
      <c r="B74" s="21"/>
      <c r="C74" s="9"/>
      <c r="H74" s="262"/>
    </row>
    <row r="75" spans="1:8" s="67" customFormat="1" ht="14.25">
      <c r="A75" s="21"/>
      <c r="B75" s="21"/>
      <c r="C75" s="9"/>
      <c r="H75" s="262"/>
    </row>
    <row r="76" spans="1:8" s="67" customFormat="1" ht="14.25">
      <c r="A76" s="21"/>
      <c r="B76" s="21"/>
      <c r="C76" s="9"/>
      <c r="H76" s="262"/>
    </row>
    <row r="77" spans="1:8" s="67" customFormat="1" ht="14.25">
      <c r="A77" s="21"/>
      <c r="B77" s="21"/>
      <c r="C77" s="9"/>
      <c r="H77" s="262"/>
    </row>
    <row r="78" spans="1:8" s="67" customFormat="1" ht="14.25">
      <c r="A78" s="21"/>
      <c r="B78" s="21"/>
      <c r="C78" s="9"/>
      <c r="H78" s="262"/>
    </row>
    <row r="79" spans="1:8" s="67" customFormat="1" ht="14.25">
      <c r="A79" s="21"/>
      <c r="B79" s="21"/>
      <c r="C79" s="9"/>
      <c r="H79" s="262"/>
    </row>
    <row r="80" spans="1:8" s="67" customFormat="1" ht="14.25">
      <c r="A80" s="21"/>
      <c r="B80" s="21"/>
      <c r="C80" s="9"/>
      <c r="H80" s="262"/>
    </row>
    <row r="81" spans="1:8" s="67" customFormat="1" ht="14.25">
      <c r="A81" s="21"/>
      <c r="B81" s="21"/>
      <c r="C81" s="9"/>
      <c r="H81" s="262"/>
    </row>
    <row r="82" spans="1:8" s="67" customFormat="1" ht="14.25">
      <c r="A82" s="21"/>
      <c r="B82" s="21"/>
      <c r="C82" s="9"/>
      <c r="H82" s="262"/>
    </row>
    <row r="83" spans="1:8" s="67" customFormat="1" ht="14.25">
      <c r="A83" s="21"/>
      <c r="B83" s="21"/>
      <c r="C83" s="9"/>
      <c r="H83" s="262"/>
    </row>
    <row r="84" spans="1:8" s="67" customFormat="1" ht="14.25">
      <c r="A84" s="21"/>
      <c r="B84" s="21"/>
      <c r="C84" s="9"/>
      <c r="H84" s="262"/>
    </row>
    <row r="85" spans="1:8" s="67" customFormat="1" ht="14.25">
      <c r="A85" s="21"/>
      <c r="B85" s="21"/>
      <c r="C85" s="9"/>
      <c r="H85" s="262"/>
    </row>
    <row r="86" spans="1:8" s="67" customFormat="1" ht="14.25">
      <c r="A86" s="21"/>
      <c r="B86" s="21"/>
      <c r="C86" s="9"/>
      <c r="H86" s="262"/>
    </row>
    <row r="87" spans="1:8" s="67" customFormat="1" ht="14.25">
      <c r="A87" s="21"/>
      <c r="B87" s="21"/>
      <c r="C87" s="9"/>
      <c r="H87" s="262"/>
    </row>
    <row r="88" spans="1:8" s="67" customFormat="1" ht="14.25">
      <c r="A88" s="21"/>
      <c r="B88" s="21"/>
      <c r="C88" s="9"/>
      <c r="H88" s="262"/>
    </row>
    <row r="89" spans="1:8" s="67" customFormat="1" ht="14.25">
      <c r="A89" s="21"/>
      <c r="B89" s="21"/>
      <c r="C89" s="9"/>
      <c r="H89" s="262"/>
    </row>
    <row r="90" spans="1:8" s="67" customFormat="1" ht="14.25">
      <c r="A90" s="21"/>
      <c r="B90" s="21"/>
      <c r="C90" s="9"/>
      <c r="H90" s="262"/>
    </row>
    <row r="91" spans="1:8" s="67" customFormat="1" ht="14.25">
      <c r="A91" s="21"/>
      <c r="B91" s="21"/>
      <c r="C91" s="9"/>
      <c r="H91" s="262"/>
    </row>
    <row r="92" spans="1:8" s="67" customFormat="1" ht="14.25">
      <c r="A92" s="21"/>
      <c r="B92" s="21"/>
      <c r="C92" s="9"/>
      <c r="H92" s="262"/>
    </row>
    <row r="93" spans="1:8" s="67" customFormat="1" ht="14.25">
      <c r="A93" s="21"/>
      <c r="B93" s="21"/>
      <c r="C93" s="9"/>
      <c r="H93" s="262"/>
    </row>
    <row r="94" spans="1:8" s="67" customFormat="1" ht="14.25">
      <c r="A94" s="21"/>
      <c r="B94" s="21"/>
      <c r="C94" s="9"/>
      <c r="H94" s="262"/>
    </row>
    <row r="95" spans="1:8" s="67" customFormat="1" ht="14.25">
      <c r="A95" s="21"/>
      <c r="B95" s="21"/>
      <c r="C95" s="9"/>
      <c r="H95" s="262"/>
    </row>
    <row r="96" spans="1:8" s="67" customFormat="1" ht="14.25">
      <c r="A96" s="21"/>
      <c r="B96" s="21"/>
      <c r="C96" s="9"/>
      <c r="H96" s="262"/>
    </row>
    <row r="97" spans="1:8" s="67" customFormat="1" ht="14.25">
      <c r="A97" s="21"/>
      <c r="B97" s="21"/>
      <c r="C97" s="9"/>
      <c r="H97" s="262"/>
    </row>
    <row r="98" spans="1:8" s="67" customFormat="1" ht="14.25">
      <c r="A98" s="21"/>
      <c r="B98" s="21"/>
      <c r="C98" s="9"/>
      <c r="H98" s="262"/>
    </row>
    <row r="99" spans="1:8" s="67" customFormat="1" ht="14.25">
      <c r="A99" s="21"/>
      <c r="B99" s="21"/>
      <c r="C99" s="9"/>
      <c r="H99" s="262"/>
    </row>
    <row r="100" spans="1:8" s="67" customFormat="1" ht="14.25">
      <c r="A100" s="21"/>
      <c r="B100" s="21"/>
      <c r="C100" s="9"/>
      <c r="H100" s="262"/>
    </row>
    <row r="101" spans="1:8" s="67" customFormat="1" ht="14.25">
      <c r="A101" s="21"/>
      <c r="B101" s="21"/>
      <c r="C101" s="9"/>
      <c r="H101" s="262"/>
    </row>
    <row r="102" spans="1:8" s="67" customFormat="1" ht="14.25">
      <c r="A102" s="21"/>
      <c r="B102" s="21"/>
      <c r="C102" s="9"/>
      <c r="H102" s="262"/>
    </row>
    <row r="103" spans="1:8" s="67" customFormat="1" ht="14.25">
      <c r="A103" s="21"/>
      <c r="B103" s="21"/>
      <c r="C103" s="9"/>
      <c r="H103" s="262"/>
    </row>
    <row r="104" spans="1:8" s="67" customFormat="1" ht="14.25">
      <c r="A104" s="21"/>
      <c r="B104" s="21"/>
      <c r="C104" s="9"/>
      <c r="H104" s="262"/>
    </row>
    <row r="105" spans="1:8" s="67" customFormat="1" ht="14.25">
      <c r="A105" s="21"/>
      <c r="B105" s="21"/>
      <c r="C105" s="9"/>
      <c r="H105" s="262"/>
    </row>
    <row r="106" spans="1:8" s="67" customFormat="1" ht="14.25">
      <c r="A106" s="21"/>
      <c r="B106" s="21"/>
      <c r="C106" s="9"/>
      <c r="H106" s="262"/>
    </row>
    <row r="107" spans="1:8" s="67" customFormat="1" ht="14.25">
      <c r="A107" s="21"/>
      <c r="B107" s="21"/>
      <c r="C107" s="9"/>
      <c r="H107" s="262"/>
    </row>
    <row r="108" spans="1:8" s="67" customFormat="1" ht="14.25">
      <c r="A108" s="21"/>
      <c r="B108" s="21"/>
      <c r="C108" s="9"/>
      <c r="H108" s="262"/>
    </row>
    <row r="109" spans="1:8" s="67" customFormat="1" ht="14.25">
      <c r="A109" s="21"/>
      <c r="B109" s="21"/>
      <c r="C109" s="9"/>
      <c r="H109" s="262"/>
    </row>
    <row r="110" spans="1:8" s="67" customFormat="1" ht="14.25">
      <c r="A110" s="21"/>
      <c r="B110" s="21"/>
      <c r="C110" s="9"/>
      <c r="H110" s="262"/>
    </row>
    <row r="111" spans="1:8" s="67" customFormat="1" ht="14.25">
      <c r="A111" s="21"/>
      <c r="B111" s="21"/>
      <c r="C111" s="9"/>
      <c r="H111" s="262"/>
    </row>
    <row r="112" spans="1:8" s="67" customFormat="1" ht="14.25">
      <c r="A112" s="21"/>
      <c r="B112" s="21"/>
      <c r="C112" s="9"/>
      <c r="H112" s="262"/>
    </row>
    <row r="113" spans="1:8" s="67" customFormat="1" ht="14.25">
      <c r="A113" s="21"/>
      <c r="B113" s="21"/>
      <c r="C113" s="9"/>
      <c r="H113" s="262"/>
    </row>
    <row r="114" spans="1:8" s="67" customFormat="1" ht="14.25">
      <c r="A114" s="21"/>
      <c r="B114" s="21"/>
      <c r="C114" s="9"/>
      <c r="H114" s="262"/>
    </row>
    <row r="115" spans="1:8" s="67" customFormat="1" ht="14.25">
      <c r="A115" s="21"/>
      <c r="B115" s="21"/>
      <c r="C115" s="9"/>
      <c r="H115" s="262"/>
    </row>
    <row r="116" spans="1:8" s="67" customFormat="1" ht="14.25">
      <c r="A116" s="21"/>
      <c r="B116" s="21"/>
      <c r="C116" s="9"/>
      <c r="H116" s="262"/>
    </row>
    <row r="117" spans="1:8" s="67" customFormat="1" ht="14.25">
      <c r="A117" s="21"/>
      <c r="B117" s="21"/>
      <c r="C117" s="9"/>
      <c r="H117" s="262"/>
    </row>
    <row r="118" spans="1:8" s="67" customFormat="1" ht="14.25">
      <c r="A118" s="21"/>
      <c r="B118" s="21"/>
      <c r="C118" s="9"/>
      <c r="H118" s="262"/>
    </row>
    <row r="119" spans="1:8" s="67" customFormat="1" ht="14.25">
      <c r="A119" s="21"/>
      <c r="B119" s="21"/>
      <c r="C119" s="9"/>
      <c r="H119" s="262"/>
    </row>
    <row r="120" spans="1:8" s="67" customFormat="1" ht="14.25">
      <c r="A120" s="21"/>
      <c r="B120" s="21"/>
      <c r="C120" s="9"/>
      <c r="H120" s="262"/>
    </row>
    <row r="121" spans="1:8" s="67" customFormat="1" ht="14.25">
      <c r="A121" s="21"/>
      <c r="B121" s="21"/>
      <c r="C121" s="9"/>
      <c r="H121" s="262"/>
    </row>
    <row r="122" spans="1:8" s="67" customFormat="1" ht="14.25">
      <c r="A122" s="21"/>
      <c r="B122" s="21"/>
      <c r="C122" s="9"/>
      <c r="H122" s="262"/>
    </row>
    <row r="123" spans="1:8" s="67" customFormat="1" ht="14.25">
      <c r="A123" s="21"/>
      <c r="B123" s="21"/>
      <c r="C123" s="9"/>
      <c r="H123" s="262"/>
    </row>
    <row r="124" spans="1:8" s="67" customFormat="1" ht="14.25">
      <c r="A124" s="21"/>
      <c r="B124" s="21"/>
      <c r="C124" s="9"/>
      <c r="H124" s="262"/>
    </row>
    <row r="125" spans="1:8" s="67" customFormat="1" ht="14.25">
      <c r="A125" s="21"/>
      <c r="B125" s="21"/>
      <c r="C125" s="9"/>
      <c r="H125" s="262"/>
    </row>
    <row r="126" spans="1:8" s="67" customFormat="1" ht="14.25">
      <c r="A126" s="21"/>
      <c r="B126" s="21"/>
      <c r="C126" s="9"/>
      <c r="H126" s="262"/>
    </row>
    <row r="127" spans="1:8" s="67" customFormat="1" ht="14.25">
      <c r="A127" s="21"/>
      <c r="B127" s="21"/>
      <c r="C127" s="9"/>
      <c r="H127" s="262"/>
    </row>
    <row r="128" spans="1:8" s="67" customFormat="1" ht="14.25">
      <c r="A128" s="21"/>
      <c r="B128" s="21"/>
      <c r="C128" s="9"/>
      <c r="H128" s="262"/>
    </row>
    <row r="129" spans="1:8" s="67" customFormat="1" ht="14.25">
      <c r="A129" s="21"/>
      <c r="B129" s="21"/>
      <c r="C129" s="9"/>
      <c r="H129" s="262"/>
    </row>
    <row r="130" spans="1:8" s="67" customFormat="1" ht="14.25">
      <c r="A130" s="21"/>
      <c r="B130" s="21"/>
      <c r="C130" s="9"/>
      <c r="H130" s="262"/>
    </row>
    <row r="131" spans="1:8" s="67" customFormat="1" ht="14.25">
      <c r="A131" s="21"/>
      <c r="B131" s="21"/>
      <c r="C131" s="9"/>
      <c r="H131" s="262"/>
    </row>
    <row r="132" spans="1:8" s="67" customFormat="1" ht="14.25">
      <c r="A132" s="21"/>
      <c r="B132" s="21"/>
      <c r="C132" s="9"/>
      <c r="H132" s="262"/>
    </row>
    <row r="133" spans="1:8" s="67" customFormat="1" ht="14.25">
      <c r="A133" s="21"/>
      <c r="B133" s="21"/>
      <c r="C133" s="9"/>
      <c r="H133" s="262"/>
    </row>
    <row r="134" spans="1:8" s="67" customFormat="1" ht="14.25">
      <c r="A134" s="21"/>
      <c r="B134" s="21"/>
      <c r="C134" s="9"/>
      <c r="H134" s="262"/>
    </row>
    <row r="135" spans="1:8" s="67" customFormat="1" ht="14.25">
      <c r="A135" s="21"/>
      <c r="B135" s="21"/>
      <c r="C135" s="9"/>
      <c r="H135" s="262"/>
    </row>
    <row r="136" spans="1:8" s="67" customFormat="1" ht="14.25">
      <c r="A136" s="21"/>
      <c r="B136" s="21"/>
      <c r="C136" s="9"/>
      <c r="H136" s="262"/>
    </row>
    <row r="137" spans="1:8" s="67" customFormat="1" ht="14.25">
      <c r="A137" s="21"/>
      <c r="B137" s="21"/>
      <c r="C137" s="9"/>
      <c r="H137" s="262"/>
    </row>
    <row r="138" spans="1:8" s="67" customFormat="1" ht="14.25">
      <c r="A138" s="21"/>
      <c r="B138" s="21"/>
      <c r="C138" s="9"/>
      <c r="H138" s="262"/>
    </row>
    <row r="139" spans="1:8" s="67" customFormat="1" ht="14.25">
      <c r="A139" s="21"/>
      <c r="B139" s="21"/>
      <c r="C139" s="9"/>
      <c r="H139" s="262"/>
    </row>
    <row r="140" spans="1:8" s="67" customFormat="1" ht="14.25">
      <c r="A140" s="21"/>
      <c r="B140" s="21"/>
      <c r="C140" s="9"/>
      <c r="H140" s="262"/>
    </row>
    <row r="141" spans="1:8" s="67" customFormat="1" ht="14.25">
      <c r="A141" s="21"/>
      <c r="B141" s="21"/>
      <c r="C141" s="9"/>
      <c r="H141" s="262"/>
    </row>
    <row r="142" spans="1:8" s="67" customFormat="1" ht="14.25">
      <c r="A142" s="21"/>
      <c r="B142" s="21"/>
      <c r="C142" s="9"/>
      <c r="H142" s="262"/>
    </row>
    <row r="143" spans="1:8" s="67" customFormat="1" ht="14.25">
      <c r="A143" s="21"/>
      <c r="B143" s="21"/>
      <c r="C143" s="9"/>
      <c r="H143" s="262"/>
    </row>
    <row r="144" spans="1:8" s="67" customFormat="1" ht="14.25">
      <c r="A144" s="21"/>
      <c r="B144" s="21"/>
      <c r="C144" s="9"/>
      <c r="H144" s="262"/>
    </row>
    <row r="145" spans="1:8" s="67" customFormat="1" ht="14.25">
      <c r="A145" s="21"/>
      <c r="B145" s="21"/>
      <c r="C145" s="9"/>
      <c r="H145" s="277"/>
    </row>
    <row r="146" spans="1:8" s="67" customFormat="1" ht="14.25">
      <c r="A146" s="21"/>
      <c r="B146" s="21"/>
      <c r="C146" s="9"/>
      <c r="H146" s="277"/>
    </row>
    <row r="147" spans="1:8" s="67" customFormat="1" ht="14.25">
      <c r="A147" s="21"/>
      <c r="B147" s="21"/>
      <c r="C147" s="9"/>
      <c r="H147" s="27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L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P13" sqref="P13"/>
    </sheetView>
  </sheetViews>
  <sheetFormatPr defaultColWidth="9.140625" defaultRowHeight="12.75"/>
  <cols>
    <col min="1" max="1" width="3.00390625" style="21" customWidth="1"/>
    <col min="2" max="2" width="5.28125" style="21" customWidth="1"/>
    <col min="3" max="3" width="39.28125" style="9" customWidth="1"/>
    <col min="4" max="7" width="8.28125" style="67" customWidth="1"/>
    <col min="8" max="8" width="8.28125" style="101" customWidth="1"/>
    <col min="9" max="9" width="8.7109375" style="67" customWidth="1"/>
    <col min="10" max="10" width="8.28125" style="67" customWidth="1"/>
    <col min="11" max="11" width="5.140625" style="20" customWidth="1"/>
    <col min="12" max="16384" width="9.140625" style="21" customWidth="1"/>
  </cols>
  <sheetData>
    <row r="1" spans="1:11" s="39" customFormat="1" ht="20.25">
      <c r="A1" s="38" t="s">
        <v>163</v>
      </c>
      <c r="D1" s="105"/>
      <c r="E1" s="105"/>
      <c r="F1" s="105"/>
      <c r="G1" s="105"/>
      <c r="H1" s="105"/>
      <c r="I1" s="105"/>
      <c r="J1" s="105"/>
      <c r="K1" s="40"/>
    </row>
    <row r="2" spans="1:11" s="41" customFormat="1" ht="45">
      <c r="A2" s="740" t="s">
        <v>61</v>
      </c>
      <c r="B2" s="740"/>
      <c r="C2" s="740"/>
      <c r="D2" s="736">
        <v>42248</v>
      </c>
      <c r="E2" s="736">
        <v>42339</v>
      </c>
      <c r="F2" s="736">
        <v>42430</v>
      </c>
      <c r="G2" s="736">
        <v>42522</v>
      </c>
      <c r="H2" s="737">
        <v>42614</v>
      </c>
      <c r="I2" s="736" t="s">
        <v>405</v>
      </c>
      <c r="J2" s="736" t="s">
        <v>406</v>
      </c>
      <c r="K2" s="194"/>
    </row>
    <row r="3" spans="1:11" s="17" customFormat="1" ht="6.75" customHeight="1">
      <c r="A3" s="7"/>
      <c r="D3" s="16"/>
      <c r="E3" s="16"/>
      <c r="F3" s="16"/>
      <c r="G3" s="16"/>
      <c r="H3" s="106"/>
      <c r="I3" s="16"/>
      <c r="J3" s="16"/>
      <c r="K3" s="14"/>
    </row>
    <row r="4" spans="1:8" ht="15">
      <c r="A4" s="43" t="s">
        <v>175</v>
      </c>
      <c r="D4" s="220"/>
      <c r="E4" s="263"/>
      <c r="F4" s="263"/>
      <c r="G4" s="263"/>
      <c r="H4" s="256"/>
    </row>
    <row r="5" spans="1:11" s="58" customFormat="1" ht="15">
      <c r="A5" s="58" t="s">
        <v>162</v>
      </c>
      <c r="D5" s="112">
        <v>0.9</v>
      </c>
      <c r="E5" s="112">
        <v>0.9</v>
      </c>
      <c r="F5" s="112">
        <v>1</v>
      </c>
      <c r="G5" s="112">
        <v>1.1</v>
      </c>
      <c r="H5" s="483">
        <v>1.3</v>
      </c>
      <c r="I5" s="112">
        <v>0.19999999999999996</v>
      </c>
      <c r="J5" s="112">
        <v>0.4</v>
      </c>
      <c r="K5" s="631"/>
    </row>
    <row r="6" spans="1:12" s="56" customFormat="1" ht="14.25">
      <c r="A6" s="59" t="s">
        <v>63</v>
      </c>
      <c r="D6" s="231"/>
      <c r="E6" s="231"/>
      <c r="F6" s="231"/>
      <c r="G6" s="231"/>
      <c r="H6" s="356"/>
      <c r="I6" s="231"/>
      <c r="J6" s="231"/>
      <c r="K6" s="632"/>
      <c r="L6" s="411"/>
    </row>
    <row r="7" spans="2:11" s="56" customFormat="1" ht="15">
      <c r="B7" s="21" t="s">
        <v>254</v>
      </c>
      <c r="C7" s="57"/>
      <c r="D7" s="231">
        <v>0.4</v>
      </c>
      <c r="E7" s="231">
        <v>0.4</v>
      </c>
      <c r="F7" s="231">
        <v>0.4</v>
      </c>
      <c r="G7" s="231">
        <v>0.4</v>
      </c>
      <c r="H7" s="356">
        <v>0.4</v>
      </c>
      <c r="I7" s="231">
        <v>0</v>
      </c>
      <c r="J7" s="112">
        <v>0</v>
      </c>
      <c r="K7" s="632"/>
    </row>
    <row r="8" spans="2:11" s="56" customFormat="1" ht="15">
      <c r="B8" s="19" t="s">
        <v>310</v>
      </c>
      <c r="D8" s="231">
        <v>1.1</v>
      </c>
      <c r="E8" s="231">
        <v>1.2</v>
      </c>
      <c r="F8" s="231">
        <v>1.2</v>
      </c>
      <c r="G8" s="231">
        <v>1.5</v>
      </c>
      <c r="H8" s="356">
        <v>1.7</v>
      </c>
      <c r="I8" s="231">
        <v>0.19999999999999996</v>
      </c>
      <c r="J8" s="112">
        <v>0.5999999999999999</v>
      </c>
      <c r="K8" s="632"/>
    </row>
    <row r="9" spans="2:11" s="56" customFormat="1" ht="3.75" customHeight="1">
      <c r="B9" s="125"/>
      <c r="D9" s="381"/>
      <c r="E9" s="381"/>
      <c r="F9" s="381"/>
      <c r="G9" s="381"/>
      <c r="H9" s="356"/>
      <c r="I9" s="231"/>
      <c r="J9" s="231"/>
      <c r="K9" s="632"/>
    </row>
    <row r="10" spans="1:11" s="56" customFormat="1" ht="14.25">
      <c r="A10" s="60" t="s">
        <v>62</v>
      </c>
      <c r="D10" s="381"/>
      <c r="E10" s="381"/>
      <c r="F10" s="381"/>
      <c r="G10" s="381"/>
      <c r="H10" s="356"/>
      <c r="I10" s="231"/>
      <c r="J10" s="231"/>
      <c r="K10" s="632"/>
    </row>
    <row r="11" spans="2:11" s="56" customFormat="1" ht="15">
      <c r="B11" s="56" t="s">
        <v>37</v>
      </c>
      <c r="D11" s="324">
        <v>0.4</v>
      </c>
      <c r="E11" s="324">
        <v>0.4</v>
      </c>
      <c r="F11" s="324">
        <v>0.4</v>
      </c>
      <c r="G11" s="324">
        <v>0.6</v>
      </c>
      <c r="H11" s="356">
        <v>0.9</v>
      </c>
      <c r="I11" s="231">
        <v>0.30000000000000004</v>
      </c>
      <c r="J11" s="112">
        <v>0.5</v>
      </c>
      <c r="K11" s="632"/>
    </row>
    <row r="12" spans="2:11" s="56" customFormat="1" ht="15">
      <c r="B12" s="70" t="s">
        <v>38</v>
      </c>
      <c r="D12" s="324">
        <v>0.7</v>
      </c>
      <c r="E12" s="324">
        <v>0.8</v>
      </c>
      <c r="F12" s="324">
        <v>1.2</v>
      </c>
      <c r="G12" s="324">
        <v>1.4</v>
      </c>
      <c r="H12" s="356">
        <v>1.4</v>
      </c>
      <c r="I12" s="231">
        <v>0</v>
      </c>
      <c r="J12" s="112">
        <v>0.7</v>
      </c>
      <c r="K12" s="632"/>
    </row>
    <row r="13" spans="2:11" s="56" customFormat="1" ht="15">
      <c r="B13" s="70" t="s">
        <v>59</v>
      </c>
      <c r="D13" s="324">
        <v>0.7</v>
      </c>
      <c r="E13" s="324">
        <v>0.9</v>
      </c>
      <c r="F13" s="324">
        <v>1</v>
      </c>
      <c r="G13" s="324">
        <v>1.2</v>
      </c>
      <c r="H13" s="356">
        <v>1</v>
      </c>
      <c r="I13" s="231">
        <v>-0.19999999999999996</v>
      </c>
      <c r="J13" s="112">
        <v>0.30000000000000004</v>
      </c>
      <c r="K13" s="632"/>
    </row>
    <row r="14" spans="2:11" s="56" customFormat="1" ht="15">
      <c r="B14" s="401" t="s">
        <v>326</v>
      </c>
      <c r="D14" s="324">
        <v>3.2</v>
      </c>
      <c r="E14" s="324">
        <v>3.2</v>
      </c>
      <c r="F14" s="324">
        <v>3.4</v>
      </c>
      <c r="G14" s="324">
        <v>3.6</v>
      </c>
      <c r="H14" s="356">
        <v>4.1</v>
      </c>
      <c r="I14" s="231">
        <v>0.49999999999999956</v>
      </c>
      <c r="J14" s="112">
        <v>0.8999999999999995</v>
      </c>
      <c r="K14" s="632"/>
    </row>
    <row r="15" spans="2:11" s="56" customFormat="1" ht="15">
      <c r="B15" s="70" t="s">
        <v>60</v>
      </c>
      <c r="D15" s="324">
        <v>1.5</v>
      </c>
      <c r="E15" s="324">
        <v>1.5</v>
      </c>
      <c r="F15" s="324">
        <v>1.2</v>
      </c>
      <c r="G15" s="324">
        <v>0.9</v>
      </c>
      <c r="H15" s="356">
        <v>0.9</v>
      </c>
      <c r="I15" s="231">
        <v>0</v>
      </c>
      <c r="J15" s="112">
        <v>-0.6</v>
      </c>
      <c r="K15" s="632"/>
    </row>
    <row r="16" spans="3:11" s="56" customFormat="1" ht="14.25">
      <c r="C16" s="59"/>
      <c r="D16" s="381"/>
      <c r="E16" s="381"/>
      <c r="F16" s="381"/>
      <c r="G16" s="381"/>
      <c r="H16" s="356"/>
      <c r="I16" s="231"/>
      <c r="J16" s="231"/>
      <c r="K16" s="632"/>
    </row>
    <row r="17" spans="1:11" ht="15">
      <c r="A17" s="43" t="s">
        <v>84</v>
      </c>
      <c r="C17" s="6"/>
      <c r="D17" s="380"/>
      <c r="E17" s="380"/>
      <c r="F17" s="380"/>
      <c r="G17" s="380"/>
      <c r="H17" s="104"/>
      <c r="I17" s="103"/>
      <c r="J17" s="103"/>
      <c r="K17" s="18"/>
    </row>
    <row r="18" spans="1:11" s="17" customFormat="1" ht="15">
      <c r="A18" s="17" t="s">
        <v>164</v>
      </c>
      <c r="D18" s="16">
        <v>161</v>
      </c>
      <c r="E18" s="16">
        <v>148</v>
      </c>
      <c r="F18" s="16">
        <v>134</v>
      </c>
      <c r="G18" s="16">
        <v>113</v>
      </c>
      <c r="H18" s="106">
        <v>100</v>
      </c>
      <c r="I18" s="16">
        <v>-13</v>
      </c>
      <c r="J18" s="16">
        <v>-61</v>
      </c>
      <c r="K18" s="14"/>
    </row>
    <row r="19" spans="1:11" s="17" customFormat="1" ht="15">
      <c r="A19" s="17" t="s">
        <v>182</v>
      </c>
      <c r="C19" s="7"/>
      <c r="D19" s="16">
        <v>324</v>
      </c>
      <c r="E19" s="16">
        <v>303</v>
      </c>
      <c r="F19" s="16">
        <v>286</v>
      </c>
      <c r="G19" s="16">
        <v>226</v>
      </c>
      <c r="H19" s="106">
        <v>204</v>
      </c>
      <c r="I19" s="16">
        <v>-22</v>
      </c>
      <c r="J19" s="16">
        <v>-120</v>
      </c>
      <c r="K19" s="14"/>
    </row>
    <row r="20" spans="3:11" s="17" customFormat="1" ht="15">
      <c r="C20" s="72"/>
      <c r="D20" s="248"/>
      <c r="E20" s="248"/>
      <c r="F20" s="248"/>
      <c r="G20" s="248"/>
      <c r="H20" s="106"/>
      <c r="I20" s="16"/>
      <c r="J20" s="16"/>
      <c r="K20" s="14"/>
    </row>
    <row r="21" spans="4:10" ht="14.25">
      <c r="D21" s="127"/>
      <c r="E21" s="127"/>
      <c r="F21" s="127"/>
      <c r="G21" s="127"/>
      <c r="H21" s="306"/>
      <c r="I21" s="103"/>
      <c r="J21" s="103"/>
    </row>
    <row r="22" spans="4:8" ht="14.25">
      <c r="D22" s="127"/>
      <c r="E22" s="127"/>
      <c r="F22" s="127"/>
      <c r="G22" s="127"/>
      <c r="H22" s="306"/>
    </row>
    <row r="23" spans="4:8" ht="14.25">
      <c r="D23" s="220"/>
      <c r="E23" s="220"/>
      <c r="F23" s="220"/>
      <c r="G23" s="220"/>
      <c r="H23" s="306"/>
    </row>
    <row r="24" spans="4:8" ht="14.25">
      <c r="D24" s="220"/>
      <c r="E24" s="220"/>
      <c r="F24" s="220"/>
      <c r="G24" s="220"/>
      <c r="H24" s="306"/>
    </row>
    <row r="25" spans="4:8" ht="14.25">
      <c r="D25" s="220"/>
      <c r="E25" s="220"/>
      <c r="F25" s="220"/>
      <c r="G25" s="220"/>
      <c r="H25" s="306"/>
    </row>
    <row r="26" spans="4:8" ht="14.25">
      <c r="D26" s="220"/>
      <c r="E26" s="220"/>
      <c r="F26" s="220"/>
      <c r="G26" s="220"/>
      <c r="H26" s="306"/>
    </row>
    <row r="27" spans="4:8" ht="14.25">
      <c r="D27" s="220"/>
      <c r="E27" s="220"/>
      <c r="F27" s="220"/>
      <c r="G27" s="220"/>
      <c r="H27" s="306"/>
    </row>
    <row r="28" spans="4:8" ht="14.25">
      <c r="D28" s="220"/>
      <c r="E28" s="220"/>
      <c r="F28" s="220"/>
      <c r="G28" s="220"/>
      <c r="H28" s="306"/>
    </row>
    <row r="29" ht="14.25">
      <c r="H29" s="306"/>
    </row>
    <row r="30" ht="14.25">
      <c r="H30" s="306"/>
    </row>
    <row r="31" ht="14.25">
      <c r="H31" s="306"/>
    </row>
    <row r="32" ht="14.25">
      <c r="H32" s="306"/>
    </row>
    <row r="33" ht="14.25">
      <c r="H33" s="306"/>
    </row>
    <row r="34" ht="14.25">
      <c r="H34" s="306"/>
    </row>
    <row r="35" ht="14.25">
      <c r="H35" s="306"/>
    </row>
    <row r="36" ht="14.25">
      <c r="H36" s="306"/>
    </row>
    <row r="37" ht="14.25">
      <c r="H37" s="306"/>
    </row>
    <row r="38" ht="14.25">
      <c r="H38" s="306"/>
    </row>
    <row r="39" ht="14.25">
      <c r="H39" s="262"/>
    </row>
    <row r="40" ht="14.25">
      <c r="H40" s="262"/>
    </row>
    <row r="41" ht="14.25">
      <c r="H41" s="262"/>
    </row>
    <row r="42" ht="14.25">
      <c r="H42" s="262"/>
    </row>
    <row r="43" ht="14.25">
      <c r="H43" s="262"/>
    </row>
    <row r="44" ht="14.25">
      <c r="H44" s="262"/>
    </row>
    <row r="45" ht="14.25">
      <c r="H45" s="262"/>
    </row>
    <row r="46" ht="14.25">
      <c r="H46" s="262"/>
    </row>
    <row r="47" ht="14.25">
      <c r="H47" s="262"/>
    </row>
    <row r="48" ht="14.25">
      <c r="H48" s="262"/>
    </row>
    <row r="49" ht="14.25">
      <c r="H49" s="262"/>
    </row>
    <row r="50" ht="14.25">
      <c r="H50" s="262"/>
    </row>
    <row r="51" ht="14.25">
      <c r="H51" s="262"/>
    </row>
    <row r="52" ht="14.25">
      <c r="H52" s="262"/>
    </row>
    <row r="53" ht="14.25">
      <c r="H53" s="262"/>
    </row>
    <row r="54" ht="14.25">
      <c r="H54" s="262"/>
    </row>
    <row r="55" ht="14.25">
      <c r="H55" s="262"/>
    </row>
    <row r="56" ht="14.25">
      <c r="H56" s="262"/>
    </row>
    <row r="57" ht="14.25">
      <c r="H57" s="262"/>
    </row>
    <row r="58" ht="14.25">
      <c r="H58" s="262"/>
    </row>
    <row r="59" ht="14.25">
      <c r="H59" s="262"/>
    </row>
    <row r="60" ht="14.25">
      <c r="H60" s="262"/>
    </row>
    <row r="61" ht="14.25">
      <c r="H61" s="262"/>
    </row>
    <row r="62" ht="14.25">
      <c r="H62" s="262"/>
    </row>
    <row r="63" ht="14.25">
      <c r="H63" s="262"/>
    </row>
    <row r="64" ht="14.25">
      <c r="H64" s="262"/>
    </row>
    <row r="65" ht="14.25">
      <c r="H65" s="262"/>
    </row>
    <row r="66" ht="14.25">
      <c r="H66" s="262"/>
    </row>
    <row r="67" ht="14.25">
      <c r="H67" s="262"/>
    </row>
    <row r="68" ht="14.25">
      <c r="H68" s="262"/>
    </row>
    <row r="69" ht="14.25">
      <c r="H69" s="262"/>
    </row>
    <row r="70" ht="14.25">
      <c r="H70" s="262"/>
    </row>
    <row r="71" ht="14.25">
      <c r="H71" s="262"/>
    </row>
    <row r="72" ht="14.25">
      <c r="H72" s="262"/>
    </row>
    <row r="73" ht="14.25">
      <c r="H73" s="262"/>
    </row>
    <row r="74" ht="14.25">
      <c r="H74" s="262"/>
    </row>
    <row r="75" ht="14.25">
      <c r="H75" s="262"/>
    </row>
    <row r="76" ht="14.25">
      <c r="H76" s="262"/>
    </row>
    <row r="77" ht="14.25">
      <c r="H77" s="262"/>
    </row>
    <row r="78" ht="14.25">
      <c r="H78" s="262"/>
    </row>
    <row r="79" ht="14.25">
      <c r="H79" s="262"/>
    </row>
    <row r="80" ht="14.25">
      <c r="H80" s="262"/>
    </row>
    <row r="81" ht="14.25">
      <c r="H81" s="262"/>
    </row>
    <row r="82" ht="14.25">
      <c r="H82" s="262"/>
    </row>
    <row r="83" ht="14.25">
      <c r="H83" s="262"/>
    </row>
    <row r="84" ht="14.25">
      <c r="H84" s="262"/>
    </row>
    <row r="85" ht="14.25">
      <c r="H85" s="262"/>
    </row>
    <row r="86" ht="14.25">
      <c r="H86" s="262"/>
    </row>
    <row r="87" ht="14.25">
      <c r="H87" s="262"/>
    </row>
    <row r="88" ht="14.25">
      <c r="H88" s="262"/>
    </row>
    <row r="89" ht="14.25">
      <c r="H89" s="262"/>
    </row>
    <row r="90" ht="14.25">
      <c r="H90" s="262"/>
    </row>
    <row r="91" ht="14.25">
      <c r="H91" s="262"/>
    </row>
    <row r="92" ht="14.25">
      <c r="H92" s="262"/>
    </row>
    <row r="93" ht="14.25">
      <c r="H93" s="262"/>
    </row>
    <row r="94" ht="14.25">
      <c r="H94" s="262"/>
    </row>
    <row r="95" ht="14.25">
      <c r="H95" s="262"/>
    </row>
    <row r="96" ht="14.25">
      <c r="H96" s="262"/>
    </row>
    <row r="97" ht="14.25">
      <c r="H97" s="262"/>
    </row>
    <row r="98" ht="14.25">
      <c r="H98" s="262"/>
    </row>
    <row r="99" ht="14.25">
      <c r="H99" s="262"/>
    </row>
    <row r="100" ht="14.25">
      <c r="H100" s="262"/>
    </row>
    <row r="101" ht="14.25">
      <c r="H101" s="262"/>
    </row>
    <row r="102" ht="14.25">
      <c r="H102" s="262"/>
    </row>
    <row r="103" ht="14.25">
      <c r="H103" s="262"/>
    </row>
    <row r="104" ht="14.25">
      <c r="H104" s="262"/>
    </row>
    <row r="105" ht="14.25">
      <c r="H105" s="262"/>
    </row>
    <row r="106" ht="14.25">
      <c r="H106" s="262"/>
    </row>
    <row r="107" ht="14.25">
      <c r="H107" s="262"/>
    </row>
    <row r="108" ht="14.25">
      <c r="H108" s="262"/>
    </row>
    <row r="109" ht="14.25">
      <c r="H109" s="262"/>
    </row>
    <row r="110" ht="14.25">
      <c r="H110" s="262"/>
    </row>
    <row r="111" ht="14.25">
      <c r="H111" s="262"/>
    </row>
    <row r="112" ht="14.25">
      <c r="H112" s="262"/>
    </row>
    <row r="113" ht="14.25">
      <c r="H113" s="262"/>
    </row>
    <row r="114" ht="14.25">
      <c r="H114" s="262"/>
    </row>
    <row r="115" ht="14.25">
      <c r="H115" s="262"/>
    </row>
    <row r="116" ht="14.25">
      <c r="H116" s="262"/>
    </row>
    <row r="117" ht="14.25">
      <c r="H117" s="262"/>
    </row>
    <row r="118" ht="14.25">
      <c r="H118" s="262"/>
    </row>
    <row r="119" ht="14.25">
      <c r="H119" s="262"/>
    </row>
    <row r="120" ht="14.25">
      <c r="H120" s="262"/>
    </row>
    <row r="121" ht="14.25">
      <c r="H121" s="262"/>
    </row>
    <row r="122" ht="14.25">
      <c r="H122" s="262"/>
    </row>
    <row r="123" ht="14.25">
      <c r="H123" s="262"/>
    </row>
    <row r="124" ht="14.25">
      <c r="H124" s="262"/>
    </row>
    <row r="125" ht="14.25">
      <c r="H125" s="262"/>
    </row>
    <row r="126" ht="14.25">
      <c r="H126" s="262"/>
    </row>
    <row r="127" ht="14.25">
      <c r="H127" s="262"/>
    </row>
    <row r="128" ht="14.25">
      <c r="H128" s="262"/>
    </row>
    <row r="129" ht="14.25">
      <c r="H129" s="262"/>
    </row>
    <row r="130" ht="14.25">
      <c r="H130" s="262"/>
    </row>
    <row r="131" ht="14.25">
      <c r="H131" s="262"/>
    </row>
    <row r="132" ht="14.25">
      <c r="H132" s="262"/>
    </row>
    <row r="133" ht="14.25">
      <c r="H133" s="262"/>
    </row>
    <row r="134" ht="14.25">
      <c r="H134" s="262"/>
    </row>
    <row r="135" ht="14.25">
      <c r="H135" s="262"/>
    </row>
    <row r="136" ht="14.25">
      <c r="H136" s="262"/>
    </row>
    <row r="137" ht="14.25">
      <c r="H137" s="262"/>
    </row>
    <row r="138" ht="14.25">
      <c r="H138" s="262"/>
    </row>
    <row r="139" ht="14.25">
      <c r="H139" s="262"/>
    </row>
    <row r="140" ht="14.25">
      <c r="H140" s="262"/>
    </row>
    <row r="141" ht="14.25">
      <c r="H141" s="262"/>
    </row>
    <row r="142" ht="14.25">
      <c r="H142" s="262"/>
    </row>
    <row r="143" ht="14.25">
      <c r="H143" s="262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96"/>
  <sheetViews>
    <sheetView zoomScale="85" zoomScaleNormal="85" zoomScalePageLayoutView="0" workbookViewId="0" topLeftCell="A1">
      <pane xSplit="3" ySplit="3" topLeftCell="D43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8" sqref="M8"/>
    </sheetView>
  </sheetViews>
  <sheetFormatPr defaultColWidth="9.140625" defaultRowHeight="12.75"/>
  <cols>
    <col min="1" max="1" width="3.00390625" style="21" customWidth="1"/>
    <col min="2" max="2" width="3.28125" style="21" customWidth="1"/>
    <col min="3" max="3" width="54.00390625" style="9" customWidth="1"/>
    <col min="4" max="7" width="9.140625" style="67" customWidth="1"/>
    <col min="8" max="8" width="9.140625" style="104" customWidth="1"/>
    <col min="9" max="9" width="8.7109375" style="67" customWidth="1"/>
    <col min="10" max="10" width="9.140625" style="67" customWidth="1"/>
    <col min="11" max="11" width="3.7109375" style="20" customWidth="1"/>
    <col min="12" max="12" width="9.140625" style="375" customWidth="1"/>
    <col min="13" max="13" width="9.140625" style="404" customWidth="1"/>
    <col min="14" max="14" width="9.28125" style="103" customWidth="1"/>
    <col min="15" max="16384" width="9.140625" style="21" customWidth="1"/>
  </cols>
  <sheetData>
    <row r="1" spans="1:14" s="39" customFormat="1" ht="20.25">
      <c r="A1" s="38" t="s">
        <v>79</v>
      </c>
      <c r="D1" s="105"/>
      <c r="E1" s="105"/>
      <c r="F1" s="105"/>
      <c r="G1" s="105"/>
      <c r="H1" s="257"/>
      <c r="I1" s="105"/>
      <c r="J1" s="105"/>
      <c r="K1" s="40"/>
      <c r="L1" s="433"/>
      <c r="M1" s="433"/>
      <c r="N1" s="105"/>
    </row>
    <row r="2" spans="1:14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K2" s="194"/>
      <c r="L2" s="193" t="s">
        <v>329</v>
      </c>
      <c r="M2" s="193" t="s">
        <v>393</v>
      </c>
      <c r="N2" s="193" t="s">
        <v>394</v>
      </c>
    </row>
    <row r="3" spans="1:14" s="17" customFormat="1" ht="9.75" customHeight="1">
      <c r="A3" s="7"/>
      <c r="D3" s="16"/>
      <c r="E3" s="16"/>
      <c r="F3" s="16"/>
      <c r="G3" s="16"/>
      <c r="H3" s="106"/>
      <c r="I3" s="16"/>
      <c r="J3" s="16"/>
      <c r="K3" s="14"/>
      <c r="L3" s="406"/>
      <c r="M3" s="405"/>
      <c r="N3" s="16"/>
    </row>
    <row r="4" spans="1:14" s="17" customFormat="1" ht="15" customHeight="1">
      <c r="A4" s="43" t="s">
        <v>160</v>
      </c>
      <c r="D4" s="219"/>
      <c r="E4" s="219"/>
      <c r="F4" s="219"/>
      <c r="G4" s="219"/>
      <c r="H4" s="106"/>
      <c r="I4" s="16"/>
      <c r="J4" s="16"/>
      <c r="K4" s="14"/>
      <c r="L4" s="406"/>
      <c r="M4" s="405"/>
      <c r="N4" s="16"/>
    </row>
    <row r="5" spans="1:14" s="17" customFormat="1" ht="15">
      <c r="A5" s="7" t="s">
        <v>118</v>
      </c>
      <c r="D5" s="16">
        <v>2549</v>
      </c>
      <c r="E5" s="16">
        <v>2792</v>
      </c>
      <c r="F5" s="16">
        <v>3048</v>
      </c>
      <c r="G5" s="16">
        <v>3854</v>
      </c>
      <c r="H5" s="106">
        <v>4330</v>
      </c>
      <c r="I5" s="16">
        <v>12.350804359107425</v>
      </c>
      <c r="J5" s="16">
        <v>69.87053746567283</v>
      </c>
      <c r="K5" s="14"/>
      <c r="L5" s="16"/>
      <c r="M5" s="106"/>
      <c r="N5" s="16"/>
    </row>
    <row r="6" spans="1:14" s="17" customFormat="1" ht="15">
      <c r="A6" s="7"/>
      <c r="B6" s="17" t="s">
        <v>119</v>
      </c>
      <c r="D6" s="16">
        <v>2471</v>
      </c>
      <c r="E6" s="16">
        <v>2612</v>
      </c>
      <c r="F6" s="16">
        <v>2693</v>
      </c>
      <c r="G6" s="16">
        <v>3259</v>
      </c>
      <c r="H6" s="106">
        <v>3879</v>
      </c>
      <c r="I6" s="16">
        <v>19.024240564590357</v>
      </c>
      <c r="J6" s="16">
        <v>56.98097936058275</v>
      </c>
      <c r="K6" s="14"/>
      <c r="L6" s="16"/>
      <c r="M6" s="106"/>
      <c r="N6" s="16"/>
    </row>
    <row r="7" spans="2:14" s="17" customFormat="1" ht="15">
      <c r="B7" s="17" t="s">
        <v>120</v>
      </c>
      <c r="D7" s="16">
        <v>78</v>
      </c>
      <c r="E7" s="16">
        <v>180</v>
      </c>
      <c r="F7" s="16">
        <v>355</v>
      </c>
      <c r="G7" s="16">
        <v>595</v>
      </c>
      <c r="H7" s="106">
        <v>451</v>
      </c>
      <c r="I7" s="16">
        <v>-24.20168067226891</v>
      </c>
      <c r="J7" s="16" t="s">
        <v>410</v>
      </c>
      <c r="K7" s="14"/>
      <c r="L7" s="16"/>
      <c r="M7" s="106"/>
      <c r="N7" s="16"/>
    </row>
    <row r="8" spans="3:13" ht="14.25">
      <c r="C8" s="32" t="s">
        <v>374</v>
      </c>
      <c r="D8" s="103">
        <v>78</v>
      </c>
      <c r="E8" s="103">
        <v>180</v>
      </c>
      <c r="F8" s="103">
        <v>355</v>
      </c>
      <c r="G8" s="103">
        <v>595</v>
      </c>
      <c r="H8" s="104">
        <v>451</v>
      </c>
      <c r="I8" s="103">
        <v>-24.20168067226891</v>
      </c>
      <c r="J8" s="103" t="s">
        <v>410</v>
      </c>
      <c r="K8" s="18"/>
      <c r="L8" s="103"/>
      <c r="M8" s="104"/>
    </row>
    <row r="9" spans="1:14" s="17" customFormat="1" ht="15">
      <c r="A9" s="54" t="s">
        <v>109</v>
      </c>
      <c r="D9" s="16"/>
      <c r="E9" s="16"/>
      <c r="F9" s="16"/>
      <c r="G9" s="16"/>
      <c r="H9" s="106"/>
      <c r="I9" s="16"/>
      <c r="J9" s="16"/>
      <c r="K9" s="14"/>
      <c r="L9" s="16"/>
      <c r="M9" s="106"/>
      <c r="N9" s="16"/>
    </row>
    <row r="10" spans="1:13" ht="14.25">
      <c r="A10" s="9"/>
      <c r="B10" s="21" t="s">
        <v>110</v>
      </c>
      <c r="C10" s="21"/>
      <c r="D10" s="103">
        <v>1772</v>
      </c>
      <c r="E10" s="103">
        <v>1924</v>
      </c>
      <c r="F10" s="103">
        <v>2213</v>
      </c>
      <c r="G10" s="103">
        <v>2627</v>
      </c>
      <c r="H10" s="104">
        <v>3079</v>
      </c>
      <c r="I10" s="103">
        <v>17.2059383326989</v>
      </c>
      <c r="J10" s="103">
        <v>73.75846501128669</v>
      </c>
      <c r="K10" s="18"/>
      <c r="L10" s="103"/>
      <c r="M10" s="104"/>
    </row>
    <row r="11" spans="1:13" ht="14.25">
      <c r="A11" s="9"/>
      <c r="B11" s="21" t="s">
        <v>111</v>
      </c>
      <c r="C11" s="21"/>
      <c r="D11" s="103">
        <v>477</v>
      </c>
      <c r="E11" s="103">
        <v>594</v>
      </c>
      <c r="F11" s="103">
        <v>592</v>
      </c>
      <c r="G11" s="103">
        <v>673</v>
      </c>
      <c r="H11" s="104">
        <v>843</v>
      </c>
      <c r="I11" s="103">
        <v>25.26002971768202</v>
      </c>
      <c r="J11" s="103">
        <v>76.72955974842768</v>
      </c>
      <c r="K11" s="18"/>
      <c r="L11" s="103"/>
      <c r="M11" s="104"/>
    </row>
    <row r="12" spans="1:13" ht="14.25">
      <c r="A12" s="9"/>
      <c r="B12" s="21" t="s">
        <v>112</v>
      </c>
      <c r="C12" s="21"/>
      <c r="D12" s="103">
        <v>300</v>
      </c>
      <c r="E12" s="103">
        <v>274</v>
      </c>
      <c r="F12" s="103">
        <v>243</v>
      </c>
      <c r="G12" s="103">
        <v>554</v>
      </c>
      <c r="H12" s="104">
        <v>408</v>
      </c>
      <c r="I12" s="103">
        <v>-26.35379061371841</v>
      </c>
      <c r="J12" s="103">
        <v>36.00000000000001</v>
      </c>
      <c r="K12" s="18"/>
      <c r="L12" s="103"/>
      <c r="M12" s="104"/>
    </row>
    <row r="13" spans="1:14" s="17" customFormat="1" ht="15">
      <c r="A13" s="54" t="s">
        <v>113</v>
      </c>
      <c r="C13" s="21"/>
      <c r="D13" s="16"/>
      <c r="E13" s="16"/>
      <c r="F13" s="16"/>
      <c r="G13" s="16"/>
      <c r="H13" s="106"/>
      <c r="I13" s="16"/>
      <c r="J13" s="16"/>
      <c r="K13" s="14"/>
      <c r="L13" s="16"/>
      <c r="M13" s="106"/>
      <c r="N13" s="16"/>
    </row>
    <row r="14" spans="2:13" ht="14.25">
      <c r="B14" s="21" t="s">
        <v>114</v>
      </c>
      <c r="C14" s="21"/>
      <c r="D14" s="103">
        <v>568</v>
      </c>
      <c r="E14" s="103">
        <v>670</v>
      </c>
      <c r="F14" s="103">
        <v>723</v>
      </c>
      <c r="G14" s="103">
        <v>857</v>
      </c>
      <c r="H14" s="104">
        <v>934</v>
      </c>
      <c r="I14" s="103">
        <v>8.984830805134191</v>
      </c>
      <c r="J14" s="103">
        <v>64.43661971830986</v>
      </c>
      <c r="K14" s="18"/>
      <c r="L14" s="103"/>
      <c r="M14" s="104"/>
    </row>
    <row r="15" spans="2:13" ht="14.25">
      <c r="B15" s="21" t="s">
        <v>115</v>
      </c>
      <c r="C15" s="21"/>
      <c r="D15" s="103">
        <v>276</v>
      </c>
      <c r="E15" s="103">
        <v>268</v>
      </c>
      <c r="F15" s="103">
        <v>271</v>
      </c>
      <c r="G15" s="103">
        <v>304</v>
      </c>
      <c r="H15" s="104">
        <v>323</v>
      </c>
      <c r="I15" s="103">
        <v>6.25</v>
      </c>
      <c r="J15" s="103">
        <v>17.028985507246386</v>
      </c>
      <c r="K15" s="18"/>
      <c r="L15" s="103"/>
      <c r="M15" s="104"/>
    </row>
    <row r="16" spans="2:13" ht="14.25">
      <c r="B16" s="21" t="s">
        <v>116</v>
      </c>
      <c r="C16" s="21"/>
      <c r="D16" s="103">
        <v>13</v>
      </c>
      <c r="E16" s="103">
        <v>21</v>
      </c>
      <c r="F16" s="103">
        <v>20</v>
      </c>
      <c r="G16" s="103">
        <v>33</v>
      </c>
      <c r="H16" s="104">
        <v>11</v>
      </c>
      <c r="I16" s="103">
        <v>-66.66666666666667</v>
      </c>
      <c r="J16" s="103">
        <v>-15.384615384615385</v>
      </c>
      <c r="K16" s="18"/>
      <c r="L16" s="103"/>
      <c r="M16" s="104"/>
    </row>
    <row r="17" spans="2:13" ht="14.25">
      <c r="B17" s="21" t="s">
        <v>117</v>
      </c>
      <c r="C17" s="21"/>
      <c r="D17" s="103">
        <v>426</v>
      </c>
      <c r="E17" s="103">
        <v>467</v>
      </c>
      <c r="F17" s="103">
        <v>605</v>
      </c>
      <c r="G17" s="103">
        <v>732</v>
      </c>
      <c r="H17" s="104">
        <v>931</v>
      </c>
      <c r="I17" s="103">
        <v>27.18579234972678</v>
      </c>
      <c r="J17" s="103" t="s">
        <v>410</v>
      </c>
      <c r="K17" s="18"/>
      <c r="L17" s="103"/>
      <c r="M17" s="104"/>
    </row>
    <row r="18" spans="2:13" ht="14.25">
      <c r="B18" s="21" t="s">
        <v>78</v>
      </c>
      <c r="C18" s="21"/>
      <c r="D18" s="103">
        <v>1266</v>
      </c>
      <c r="E18" s="103">
        <v>1366</v>
      </c>
      <c r="F18" s="103">
        <v>1429</v>
      </c>
      <c r="G18" s="103">
        <v>1928</v>
      </c>
      <c r="H18" s="104">
        <v>2131</v>
      </c>
      <c r="I18" s="103">
        <v>10.529045643153534</v>
      </c>
      <c r="J18" s="103">
        <v>68.32543443917851</v>
      </c>
      <c r="K18" s="18"/>
      <c r="L18" s="103"/>
      <c r="M18" s="104"/>
    </row>
    <row r="19" spans="1:13" ht="15">
      <c r="A19" s="54" t="s">
        <v>121</v>
      </c>
      <c r="C19" s="21"/>
      <c r="D19" s="103"/>
      <c r="E19" s="103"/>
      <c r="F19" s="103"/>
      <c r="G19" s="103"/>
      <c r="I19" s="103"/>
      <c r="J19" s="16"/>
      <c r="K19" s="18"/>
      <c r="L19" s="103"/>
      <c r="M19" s="104"/>
    </row>
    <row r="20" spans="2:13" ht="14.25">
      <c r="B20" s="21" t="s">
        <v>122</v>
      </c>
      <c r="C20" s="21"/>
      <c r="D20" s="103">
        <v>531</v>
      </c>
      <c r="E20" s="103">
        <v>520</v>
      </c>
      <c r="F20" s="103">
        <v>624</v>
      </c>
      <c r="G20" s="103">
        <v>1120</v>
      </c>
      <c r="H20" s="104">
        <v>858</v>
      </c>
      <c r="I20" s="103">
        <v>-23.39285714285714</v>
      </c>
      <c r="J20" s="103">
        <v>61.5819209039548</v>
      </c>
      <c r="K20" s="307"/>
      <c r="L20" s="103"/>
      <c r="M20" s="104"/>
    </row>
    <row r="21" spans="2:13" ht="14.25">
      <c r="B21" s="21" t="s">
        <v>123</v>
      </c>
      <c r="C21" s="21"/>
      <c r="D21" s="103">
        <v>312</v>
      </c>
      <c r="E21" s="103">
        <v>508</v>
      </c>
      <c r="F21" s="103">
        <v>519</v>
      </c>
      <c r="G21" s="103">
        <v>507</v>
      </c>
      <c r="H21" s="104">
        <v>1103</v>
      </c>
      <c r="I21" s="103" t="s">
        <v>410</v>
      </c>
      <c r="J21" s="103" t="s">
        <v>410</v>
      </c>
      <c r="K21" s="307"/>
      <c r="L21" s="103"/>
      <c r="M21" s="104"/>
    </row>
    <row r="22" spans="2:13" ht="14.25">
      <c r="B22" s="21" t="s">
        <v>124</v>
      </c>
      <c r="C22" s="21"/>
      <c r="D22" s="103">
        <v>308</v>
      </c>
      <c r="E22" s="103">
        <v>424</v>
      </c>
      <c r="F22" s="103">
        <v>463</v>
      </c>
      <c r="G22" s="103">
        <v>550</v>
      </c>
      <c r="H22" s="104">
        <v>531</v>
      </c>
      <c r="I22" s="103">
        <v>-3.4545454545454546</v>
      </c>
      <c r="J22" s="103">
        <v>72.40259740259741</v>
      </c>
      <c r="K22" s="307"/>
      <c r="L22" s="103"/>
      <c r="M22" s="104"/>
    </row>
    <row r="23" spans="2:13" ht="14.25">
      <c r="B23" s="21" t="s">
        <v>125</v>
      </c>
      <c r="C23" s="21"/>
      <c r="D23" s="103">
        <v>1398</v>
      </c>
      <c r="E23" s="103">
        <v>1340</v>
      </c>
      <c r="F23" s="103">
        <v>1442</v>
      </c>
      <c r="G23" s="103">
        <v>1677</v>
      </c>
      <c r="H23" s="104">
        <v>1838</v>
      </c>
      <c r="I23" s="103">
        <v>9.600477042337507</v>
      </c>
      <c r="J23" s="103">
        <v>31.473533619456372</v>
      </c>
      <c r="K23" s="307"/>
      <c r="L23" s="103"/>
      <c r="M23" s="104"/>
    </row>
    <row r="24" spans="3:13" ht="15">
      <c r="C24" s="21"/>
      <c r="D24" s="103"/>
      <c r="E24" s="103"/>
      <c r="F24" s="103"/>
      <c r="G24" s="103"/>
      <c r="I24" s="103"/>
      <c r="J24" s="16"/>
      <c r="K24" s="18"/>
      <c r="L24" s="103"/>
      <c r="M24" s="104"/>
    </row>
    <row r="25" spans="1:14" s="17" customFormat="1" ht="15">
      <c r="A25" s="17" t="s">
        <v>345</v>
      </c>
      <c r="D25" s="16">
        <v>508</v>
      </c>
      <c r="E25" s="16">
        <v>386</v>
      </c>
      <c r="F25" s="16">
        <v>663</v>
      </c>
      <c r="G25" s="16">
        <v>561</v>
      </c>
      <c r="H25" s="106">
        <v>510</v>
      </c>
      <c r="I25" s="16">
        <v>-9.090909090909093</v>
      </c>
      <c r="J25" s="16">
        <v>0.3937007874015741</v>
      </c>
      <c r="K25" s="18"/>
      <c r="L25" s="16"/>
      <c r="M25" s="106"/>
      <c r="N25" s="16"/>
    </row>
    <row r="26" spans="1:13" ht="15">
      <c r="A26" s="54" t="s">
        <v>109</v>
      </c>
      <c r="C26" s="21"/>
      <c r="D26" s="103"/>
      <c r="E26" s="103"/>
      <c r="F26" s="103"/>
      <c r="G26" s="103"/>
      <c r="I26" s="103"/>
      <c r="J26" s="16"/>
      <c r="K26" s="18"/>
      <c r="L26" s="103"/>
      <c r="M26" s="104"/>
    </row>
    <row r="27" spans="1:13" ht="15">
      <c r="A27" s="17"/>
      <c r="B27" s="21" t="s">
        <v>110</v>
      </c>
      <c r="C27" s="21"/>
      <c r="D27" s="103">
        <v>419</v>
      </c>
      <c r="E27" s="103">
        <v>236</v>
      </c>
      <c r="F27" s="103">
        <v>473</v>
      </c>
      <c r="G27" s="103">
        <v>431</v>
      </c>
      <c r="H27" s="104">
        <v>410</v>
      </c>
      <c r="I27" s="103">
        <v>-4.872389791183296</v>
      </c>
      <c r="J27" s="103">
        <v>-2.1479713603818618</v>
      </c>
      <c r="K27" s="18"/>
      <c r="L27" s="103"/>
      <c r="M27" s="104"/>
    </row>
    <row r="28" spans="2:13" ht="14.25">
      <c r="B28" s="21" t="s">
        <v>111</v>
      </c>
      <c r="C28" s="21"/>
      <c r="D28" s="103">
        <v>69</v>
      </c>
      <c r="E28" s="103">
        <v>142</v>
      </c>
      <c r="F28" s="103">
        <v>181</v>
      </c>
      <c r="G28" s="103">
        <v>119</v>
      </c>
      <c r="H28" s="104">
        <v>95</v>
      </c>
      <c r="I28" s="103">
        <v>-20.168067226890752</v>
      </c>
      <c r="J28" s="103">
        <v>37.681159420289845</v>
      </c>
      <c r="K28" s="18"/>
      <c r="L28" s="103"/>
      <c r="M28" s="104"/>
    </row>
    <row r="29" spans="2:13" ht="14.25">
      <c r="B29" s="21" t="s">
        <v>112</v>
      </c>
      <c r="C29" s="6"/>
      <c r="D29" s="103">
        <v>20</v>
      </c>
      <c r="E29" s="103">
        <v>8</v>
      </c>
      <c r="F29" s="103">
        <v>9</v>
      </c>
      <c r="G29" s="103">
        <v>11</v>
      </c>
      <c r="H29" s="104">
        <v>5</v>
      </c>
      <c r="I29" s="103">
        <v>-54.54545454545454</v>
      </c>
      <c r="J29" s="103">
        <v>-75</v>
      </c>
      <c r="K29" s="18"/>
      <c r="L29" s="103"/>
      <c r="M29" s="104"/>
    </row>
    <row r="30" spans="3:13" ht="15">
      <c r="C30" s="6"/>
      <c r="D30" s="103"/>
      <c r="E30" s="103"/>
      <c r="F30" s="103"/>
      <c r="G30" s="103"/>
      <c r="I30" s="103"/>
      <c r="J30" s="16"/>
      <c r="K30" s="18"/>
      <c r="L30" s="103"/>
      <c r="M30" s="104"/>
    </row>
    <row r="31" spans="1:13" ht="15">
      <c r="A31" s="43" t="s">
        <v>161</v>
      </c>
      <c r="C31" s="6"/>
      <c r="D31" s="103"/>
      <c r="E31" s="103"/>
      <c r="F31" s="103"/>
      <c r="G31" s="103"/>
      <c r="I31" s="103"/>
      <c r="J31" s="16"/>
      <c r="K31" s="18"/>
      <c r="L31" s="103"/>
      <c r="M31" s="104"/>
    </row>
    <row r="32" spans="1:14" s="17" customFormat="1" ht="15">
      <c r="A32" s="17" t="s">
        <v>119</v>
      </c>
      <c r="B32" s="7"/>
      <c r="D32" s="16">
        <v>2471</v>
      </c>
      <c r="E32" s="16">
        <v>2612</v>
      </c>
      <c r="F32" s="16">
        <v>2693</v>
      </c>
      <c r="G32" s="16">
        <v>3259</v>
      </c>
      <c r="H32" s="106">
        <v>3879</v>
      </c>
      <c r="I32" s="16">
        <v>19.024240564590357</v>
      </c>
      <c r="J32" s="16">
        <v>56.98097936058275</v>
      </c>
      <c r="K32" s="18"/>
      <c r="L32" s="16"/>
      <c r="M32" s="106"/>
      <c r="N32" s="16"/>
    </row>
    <row r="33" spans="1:13" ht="15">
      <c r="A33" s="46" t="s">
        <v>63</v>
      </c>
      <c r="D33" s="103"/>
      <c r="E33" s="103"/>
      <c r="F33" s="103"/>
      <c r="G33" s="103"/>
      <c r="I33" s="103"/>
      <c r="J33" s="16"/>
      <c r="K33" s="18"/>
      <c r="L33" s="103"/>
      <c r="M33" s="104"/>
    </row>
    <row r="34" spans="1:13" ht="15">
      <c r="A34" s="27"/>
      <c r="B34" s="21" t="s">
        <v>254</v>
      </c>
      <c r="D34" s="103">
        <v>310</v>
      </c>
      <c r="E34" s="103">
        <v>330</v>
      </c>
      <c r="F34" s="103">
        <v>336</v>
      </c>
      <c r="G34" s="103">
        <v>376</v>
      </c>
      <c r="H34" s="104">
        <v>400</v>
      </c>
      <c r="I34" s="103">
        <v>6.382978723404253</v>
      </c>
      <c r="J34" s="103">
        <v>29.032258064516125</v>
      </c>
      <c r="K34" s="18"/>
      <c r="L34" s="103"/>
      <c r="M34" s="104"/>
    </row>
    <row r="35" spans="1:13" ht="14.25" customHeight="1">
      <c r="A35" s="27"/>
      <c r="B35" s="19" t="s">
        <v>310</v>
      </c>
      <c r="D35" s="103">
        <v>2161</v>
      </c>
      <c r="E35" s="103">
        <v>2282</v>
      </c>
      <c r="F35" s="103">
        <v>2357</v>
      </c>
      <c r="G35" s="103">
        <v>2883</v>
      </c>
      <c r="H35" s="104">
        <v>3479</v>
      </c>
      <c r="I35" s="103">
        <v>20.67291016302464</v>
      </c>
      <c r="J35" s="103">
        <v>60.99028227672374</v>
      </c>
      <c r="K35" s="18"/>
      <c r="L35" s="103"/>
      <c r="M35" s="104"/>
    </row>
    <row r="36" spans="1:14" s="17" customFormat="1" ht="15">
      <c r="A36" s="54" t="s">
        <v>62</v>
      </c>
      <c r="D36" s="16"/>
      <c r="E36" s="16"/>
      <c r="F36" s="16"/>
      <c r="G36" s="16"/>
      <c r="H36" s="106"/>
      <c r="I36" s="16"/>
      <c r="J36" s="16"/>
      <c r="K36" s="18"/>
      <c r="L36" s="16"/>
      <c r="M36" s="106"/>
      <c r="N36" s="16"/>
    </row>
    <row r="37" spans="1:13" ht="14.25">
      <c r="A37" s="28"/>
      <c r="B37" s="9" t="s">
        <v>37</v>
      </c>
      <c r="D37" s="103">
        <v>510</v>
      </c>
      <c r="E37" s="103">
        <v>506</v>
      </c>
      <c r="F37" s="103">
        <v>492</v>
      </c>
      <c r="G37" s="103">
        <v>907</v>
      </c>
      <c r="H37" s="104">
        <v>1282</v>
      </c>
      <c r="I37" s="103">
        <v>41.34509371554576</v>
      </c>
      <c r="J37" s="103" t="s">
        <v>410</v>
      </c>
      <c r="K37" s="18"/>
      <c r="L37" s="103"/>
      <c r="M37" s="104"/>
    </row>
    <row r="38" spans="1:13" ht="14.25">
      <c r="A38" s="28"/>
      <c r="B38" s="68" t="s">
        <v>38</v>
      </c>
      <c r="D38" s="103">
        <v>366</v>
      </c>
      <c r="E38" s="103">
        <v>433</v>
      </c>
      <c r="F38" s="103">
        <v>541</v>
      </c>
      <c r="G38" s="103">
        <v>666</v>
      </c>
      <c r="H38" s="104">
        <v>700</v>
      </c>
      <c r="I38" s="103">
        <v>5.105105105105112</v>
      </c>
      <c r="J38" s="103">
        <v>91.25683060109289</v>
      </c>
      <c r="K38" s="18"/>
      <c r="L38" s="103"/>
      <c r="M38" s="104"/>
    </row>
    <row r="39" spans="1:13" ht="14.25">
      <c r="A39" s="28"/>
      <c r="B39" s="68" t="s">
        <v>59</v>
      </c>
      <c r="D39" s="103">
        <v>320</v>
      </c>
      <c r="E39" s="103">
        <v>387</v>
      </c>
      <c r="F39" s="103">
        <v>414</v>
      </c>
      <c r="G39" s="103">
        <v>420</v>
      </c>
      <c r="H39" s="104">
        <v>420</v>
      </c>
      <c r="I39" s="103">
        <v>0</v>
      </c>
      <c r="J39" s="103">
        <v>31.25</v>
      </c>
      <c r="K39" s="18"/>
      <c r="L39" s="103"/>
      <c r="M39" s="104"/>
    </row>
    <row r="40" spans="1:13" ht="14.25">
      <c r="A40" s="28"/>
      <c r="B40" s="403" t="s">
        <v>326</v>
      </c>
      <c r="D40" s="103">
        <v>867</v>
      </c>
      <c r="E40" s="103">
        <v>856</v>
      </c>
      <c r="F40" s="103">
        <v>888</v>
      </c>
      <c r="G40" s="103">
        <v>973</v>
      </c>
      <c r="H40" s="104">
        <v>1171</v>
      </c>
      <c r="I40" s="103">
        <v>20.349434737923943</v>
      </c>
      <c r="J40" s="103">
        <v>35.06343713956171</v>
      </c>
      <c r="K40" s="18"/>
      <c r="L40" s="103"/>
      <c r="M40" s="104"/>
    </row>
    <row r="41" spans="1:13" ht="14.25">
      <c r="A41" s="28"/>
      <c r="B41" s="68" t="s">
        <v>60</v>
      </c>
      <c r="D41" s="103">
        <v>408</v>
      </c>
      <c r="E41" s="103">
        <v>430</v>
      </c>
      <c r="F41" s="103">
        <v>358</v>
      </c>
      <c r="G41" s="103">
        <v>293</v>
      </c>
      <c r="H41" s="104">
        <v>306</v>
      </c>
      <c r="I41" s="103">
        <v>4.436860068259385</v>
      </c>
      <c r="J41" s="103">
        <v>-25</v>
      </c>
      <c r="K41" s="18"/>
      <c r="L41" s="103"/>
      <c r="M41" s="104"/>
    </row>
    <row r="42" spans="1:13" ht="14.25">
      <c r="A42" s="46" t="s">
        <v>70</v>
      </c>
      <c r="D42" s="103"/>
      <c r="E42" s="103"/>
      <c r="F42" s="103"/>
      <c r="G42" s="103"/>
      <c r="I42" s="103"/>
      <c r="J42" s="103"/>
      <c r="K42" s="18"/>
      <c r="L42" s="103"/>
      <c r="M42" s="104"/>
    </row>
    <row r="43" spans="1:13" ht="14.25">
      <c r="A43" s="28"/>
      <c r="B43" s="69" t="s">
        <v>64</v>
      </c>
      <c r="D43" s="103">
        <v>647</v>
      </c>
      <c r="E43" s="103">
        <v>560</v>
      </c>
      <c r="F43" s="103">
        <v>680</v>
      </c>
      <c r="G43" s="103">
        <v>772</v>
      </c>
      <c r="H43" s="104">
        <v>898</v>
      </c>
      <c r="I43" s="103">
        <v>16.321243523316053</v>
      </c>
      <c r="J43" s="103">
        <v>38.79443585780527</v>
      </c>
      <c r="K43" s="18"/>
      <c r="L43" s="103"/>
      <c r="M43" s="104"/>
    </row>
    <row r="44" spans="2:13" ht="14.25">
      <c r="B44" s="69" t="s">
        <v>65</v>
      </c>
      <c r="D44" s="103">
        <v>313</v>
      </c>
      <c r="E44" s="103">
        <v>334</v>
      </c>
      <c r="F44" s="103">
        <v>339</v>
      </c>
      <c r="G44" s="103">
        <v>367</v>
      </c>
      <c r="H44" s="104">
        <v>374</v>
      </c>
      <c r="I44" s="103">
        <v>1.9073569482288777</v>
      </c>
      <c r="J44" s="103">
        <v>19.4888178913738</v>
      </c>
      <c r="K44" s="18"/>
      <c r="L44" s="103"/>
      <c r="M44" s="104"/>
    </row>
    <row r="45" spans="2:13" ht="14.25">
      <c r="B45" s="69" t="s">
        <v>66</v>
      </c>
      <c r="D45" s="103">
        <v>122</v>
      </c>
      <c r="E45" s="103">
        <v>122</v>
      </c>
      <c r="F45" s="103">
        <v>119</v>
      </c>
      <c r="G45" s="103">
        <v>119</v>
      </c>
      <c r="H45" s="104">
        <v>119</v>
      </c>
      <c r="I45" s="103">
        <v>0</v>
      </c>
      <c r="J45" s="103">
        <v>-2.4590163934426257</v>
      </c>
      <c r="K45" s="18"/>
      <c r="L45" s="103"/>
      <c r="M45" s="104"/>
    </row>
    <row r="46" spans="2:13" ht="14.25">
      <c r="B46" s="69" t="s">
        <v>67</v>
      </c>
      <c r="D46" s="103">
        <v>495</v>
      </c>
      <c r="E46" s="103">
        <v>705</v>
      </c>
      <c r="F46" s="103">
        <v>773</v>
      </c>
      <c r="G46" s="103">
        <v>853</v>
      </c>
      <c r="H46" s="104">
        <v>914</v>
      </c>
      <c r="I46" s="103">
        <v>7.151230949589693</v>
      </c>
      <c r="J46" s="103">
        <v>84.64646464646464</v>
      </c>
      <c r="K46" s="18"/>
      <c r="L46" s="103"/>
      <c r="M46" s="104"/>
    </row>
    <row r="47" spans="2:13" ht="14.25">
      <c r="B47" s="69" t="s">
        <v>68</v>
      </c>
      <c r="D47" s="103">
        <v>319</v>
      </c>
      <c r="E47" s="103">
        <v>307</v>
      </c>
      <c r="F47" s="103">
        <v>286</v>
      </c>
      <c r="G47" s="103">
        <v>576</v>
      </c>
      <c r="H47" s="104">
        <v>959</v>
      </c>
      <c r="I47" s="103">
        <v>66.49305555555556</v>
      </c>
      <c r="J47" s="103" t="s">
        <v>410</v>
      </c>
      <c r="K47" s="18"/>
      <c r="L47" s="103"/>
      <c r="M47" s="104"/>
    </row>
    <row r="48" spans="2:13" ht="14.25">
      <c r="B48" s="69" t="s">
        <v>69</v>
      </c>
      <c r="D48" s="103">
        <v>105</v>
      </c>
      <c r="E48" s="103">
        <v>100</v>
      </c>
      <c r="F48" s="103">
        <v>52</v>
      </c>
      <c r="G48" s="103">
        <v>52</v>
      </c>
      <c r="H48" s="104">
        <v>79</v>
      </c>
      <c r="I48" s="103">
        <v>51.92307692307692</v>
      </c>
      <c r="J48" s="103">
        <v>-24.761904761904763</v>
      </c>
      <c r="K48" s="18"/>
      <c r="L48" s="103"/>
      <c r="M48" s="104"/>
    </row>
    <row r="49" spans="2:13" ht="28.5" customHeight="1">
      <c r="B49" s="741" t="s">
        <v>268</v>
      </c>
      <c r="C49" s="741"/>
      <c r="D49" s="103">
        <v>196</v>
      </c>
      <c r="E49" s="103">
        <v>203</v>
      </c>
      <c r="F49" s="103">
        <v>210</v>
      </c>
      <c r="G49" s="103">
        <v>244</v>
      </c>
      <c r="H49" s="104">
        <v>266</v>
      </c>
      <c r="I49" s="103">
        <v>9.016393442622949</v>
      </c>
      <c r="J49" s="103">
        <v>35.71428571428572</v>
      </c>
      <c r="K49" s="18"/>
      <c r="L49" s="103"/>
      <c r="M49" s="104"/>
    </row>
    <row r="50" spans="2:13" ht="14.25">
      <c r="B50" s="69" t="s">
        <v>27</v>
      </c>
      <c r="D50" s="103">
        <v>274</v>
      </c>
      <c r="E50" s="103">
        <v>281</v>
      </c>
      <c r="F50" s="103">
        <v>234</v>
      </c>
      <c r="G50" s="103">
        <v>276</v>
      </c>
      <c r="H50" s="104">
        <v>270</v>
      </c>
      <c r="I50" s="103">
        <v>-2.1739130434782594</v>
      </c>
      <c r="J50" s="103">
        <v>-1.4598540145985384</v>
      </c>
      <c r="K50" s="18"/>
      <c r="L50" s="103"/>
      <c r="M50" s="104"/>
    </row>
    <row r="51" spans="4:13" ht="14.25">
      <c r="D51" s="103"/>
      <c r="E51" s="103"/>
      <c r="F51" s="103"/>
      <c r="G51" s="103"/>
      <c r="I51" s="103"/>
      <c r="J51" s="103"/>
      <c r="K51" s="18"/>
      <c r="L51" s="103"/>
      <c r="M51" s="104"/>
    </row>
    <row r="52" spans="1:13" ht="15">
      <c r="A52" s="44" t="s">
        <v>169</v>
      </c>
      <c r="B52" s="23"/>
      <c r="C52" s="23"/>
      <c r="D52" s="103"/>
      <c r="E52" s="103"/>
      <c r="F52" s="103"/>
      <c r="G52" s="103"/>
      <c r="I52" s="103"/>
      <c r="J52" s="103"/>
      <c r="K52" s="18"/>
      <c r="L52" s="103"/>
      <c r="M52" s="104"/>
    </row>
    <row r="53" spans="2:14" s="17" customFormat="1" ht="15">
      <c r="B53" s="17" t="s">
        <v>89</v>
      </c>
      <c r="C53" s="77"/>
      <c r="D53" s="16">
        <v>2571</v>
      </c>
      <c r="E53" s="16">
        <v>2549</v>
      </c>
      <c r="F53" s="16">
        <v>2792</v>
      </c>
      <c r="G53" s="16">
        <v>3048</v>
      </c>
      <c r="H53" s="106">
        <v>3854</v>
      </c>
      <c r="I53" s="16">
        <v>26.44356955380578</v>
      </c>
      <c r="J53" s="16">
        <v>49.90276157137301</v>
      </c>
      <c r="K53" s="14"/>
      <c r="L53" s="16">
        <v>2513</v>
      </c>
      <c r="M53" s="106">
        <v>2792</v>
      </c>
      <c r="N53" s="16">
        <v>11.102268205332265</v>
      </c>
    </row>
    <row r="54" spans="2:14" ht="14.25">
      <c r="B54" s="19" t="s">
        <v>320</v>
      </c>
      <c r="C54" s="78"/>
      <c r="D54" s="103">
        <v>339</v>
      </c>
      <c r="E54" s="103">
        <v>662</v>
      </c>
      <c r="F54" s="103">
        <v>607</v>
      </c>
      <c r="G54" s="103">
        <v>1105</v>
      </c>
      <c r="H54" s="104">
        <v>1055</v>
      </c>
      <c r="I54" s="103">
        <v>-4.524886877828049</v>
      </c>
      <c r="J54" s="103" t="s">
        <v>410</v>
      </c>
      <c r="K54" s="18"/>
      <c r="L54" s="103">
        <v>805</v>
      </c>
      <c r="M54" s="104">
        <v>2771</v>
      </c>
      <c r="N54" s="103" t="s">
        <v>410</v>
      </c>
    </row>
    <row r="55" spans="2:14" ht="14.25">
      <c r="B55" s="19" t="s">
        <v>321</v>
      </c>
      <c r="C55" s="78"/>
      <c r="D55" s="103">
        <v>-74</v>
      </c>
      <c r="E55" s="103">
        <v>-211</v>
      </c>
      <c r="F55" s="103">
        <v>-205</v>
      </c>
      <c r="G55" s="103">
        <v>-212</v>
      </c>
      <c r="H55" s="104">
        <v>-88</v>
      </c>
      <c r="I55" s="103">
        <v>58.490566037735846</v>
      </c>
      <c r="J55" s="103">
        <v>-18.918918918918926</v>
      </c>
      <c r="K55" s="18"/>
      <c r="L55" s="103">
        <v>-152</v>
      </c>
      <c r="M55" s="104">
        <v>-500</v>
      </c>
      <c r="N55" s="103" t="s">
        <v>411</v>
      </c>
    </row>
    <row r="56" spans="2:14" ht="14.25">
      <c r="B56" s="19" t="s">
        <v>322</v>
      </c>
      <c r="C56" s="21"/>
      <c r="D56" s="103">
        <v>-287</v>
      </c>
      <c r="E56" s="103">
        <v>-208</v>
      </c>
      <c r="F56" s="103">
        <v>-146</v>
      </c>
      <c r="G56" s="103">
        <v>-87</v>
      </c>
      <c r="H56" s="104">
        <v>-491</v>
      </c>
      <c r="I56" s="103" t="s">
        <v>411</v>
      </c>
      <c r="J56" s="103">
        <v>-71.08013937282229</v>
      </c>
      <c r="K56" s="18"/>
      <c r="L56" s="103">
        <v>-617</v>
      </c>
      <c r="M56" s="104">
        <v>-733</v>
      </c>
      <c r="N56" s="103">
        <v>-18.80064829821717</v>
      </c>
    </row>
    <row r="57" spans="2:14" s="17" customFormat="1" ht="15">
      <c r="B57" s="17" t="s">
        <v>90</v>
      </c>
      <c r="D57" s="16">
        <v>2549</v>
      </c>
      <c r="E57" s="16">
        <v>2792</v>
      </c>
      <c r="F57" s="16">
        <v>3048</v>
      </c>
      <c r="G57" s="16">
        <v>3854</v>
      </c>
      <c r="H57" s="106">
        <v>4330</v>
      </c>
      <c r="I57" s="16">
        <v>12.350804359107425</v>
      </c>
      <c r="J57" s="16">
        <v>69.87053746567283</v>
      </c>
      <c r="K57" s="14"/>
      <c r="L57" s="16">
        <v>2549</v>
      </c>
      <c r="M57" s="106">
        <v>4330</v>
      </c>
      <c r="N57" s="16">
        <v>69.87053746567283</v>
      </c>
    </row>
    <row r="58" spans="3:14" s="17" customFormat="1" ht="15">
      <c r="C58" s="7"/>
      <c r="D58" s="219"/>
      <c r="E58" s="219"/>
      <c r="F58" s="219"/>
      <c r="G58" s="219"/>
      <c r="H58" s="106"/>
      <c r="I58" s="273"/>
      <c r="J58" s="273"/>
      <c r="K58" s="14"/>
      <c r="L58" s="273"/>
      <c r="M58" s="405"/>
      <c r="N58" s="219"/>
    </row>
    <row r="59" spans="4:12" ht="14.25">
      <c r="D59" s="220"/>
      <c r="E59" s="220"/>
      <c r="F59" s="220"/>
      <c r="G59" s="220"/>
      <c r="I59" s="263"/>
      <c r="J59" s="263"/>
      <c r="L59" s="263"/>
    </row>
    <row r="60" spans="4:12" ht="14.25">
      <c r="D60" s="220"/>
      <c r="E60" s="220"/>
      <c r="F60" s="220"/>
      <c r="G60" s="220"/>
      <c r="I60" s="263"/>
      <c r="J60" s="263"/>
      <c r="L60" s="263"/>
    </row>
    <row r="61" spans="4:12" ht="14.25">
      <c r="D61" s="220"/>
      <c r="E61" s="220"/>
      <c r="F61" s="220"/>
      <c r="G61" s="220"/>
      <c r="I61" s="263"/>
      <c r="J61" s="263"/>
      <c r="L61" s="263"/>
    </row>
    <row r="62" spans="4:12" ht="14.25">
      <c r="D62" s="220"/>
      <c r="E62" s="220"/>
      <c r="F62" s="220"/>
      <c r="G62" s="220"/>
      <c r="I62" s="263"/>
      <c r="J62" s="263"/>
      <c r="L62" s="263"/>
    </row>
    <row r="63" spans="4:12" ht="14.25">
      <c r="D63" s="220"/>
      <c r="E63" s="220"/>
      <c r="F63" s="220"/>
      <c r="G63" s="220"/>
      <c r="I63" s="263"/>
      <c r="J63" s="263"/>
      <c r="L63" s="263"/>
    </row>
    <row r="64" spans="4:12" ht="14.25">
      <c r="D64" s="220"/>
      <c r="E64" s="220"/>
      <c r="F64" s="220"/>
      <c r="G64" s="220"/>
      <c r="I64" s="263"/>
      <c r="J64" s="263"/>
      <c r="L64" s="263"/>
    </row>
    <row r="65" spans="4:12" ht="14.25">
      <c r="D65" s="220"/>
      <c r="E65" s="220"/>
      <c r="F65" s="220"/>
      <c r="G65" s="220"/>
      <c r="I65" s="263"/>
      <c r="J65" s="263"/>
      <c r="L65" s="263"/>
    </row>
    <row r="66" spans="4:12" ht="14.25">
      <c r="D66" s="220"/>
      <c r="E66" s="220"/>
      <c r="F66" s="220"/>
      <c r="G66" s="220"/>
      <c r="I66" s="263"/>
      <c r="J66" s="263"/>
      <c r="L66" s="263"/>
    </row>
    <row r="67" spans="2:12" ht="14.25">
      <c r="B67" s="244"/>
      <c r="D67" s="220"/>
      <c r="E67" s="220"/>
      <c r="F67" s="220"/>
      <c r="G67" s="220"/>
      <c r="I67" s="263"/>
      <c r="J67" s="263"/>
      <c r="L67" s="263"/>
    </row>
    <row r="68" spans="2:12" ht="14.25">
      <c r="B68" s="244"/>
      <c r="D68" s="220"/>
      <c r="E68" s="220"/>
      <c r="F68" s="220"/>
      <c r="G68" s="220"/>
      <c r="I68" s="263"/>
      <c r="J68" s="263"/>
      <c r="L68" s="263"/>
    </row>
    <row r="69" spans="4:12" ht="14.25">
      <c r="D69" s="220"/>
      <c r="E69" s="220"/>
      <c r="F69" s="220"/>
      <c r="G69" s="220"/>
      <c r="I69" s="263"/>
      <c r="J69" s="263"/>
      <c r="L69" s="263"/>
    </row>
    <row r="70" spans="4:12" ht="14.25">
      <c r="D70" s="220"/>
      <c r="E70" s="220"/>
      <c r="F70" s="220"/>
      <c r="G70" s="220"/>
      <c r="I70" s="263"/>
      <c r="J70" s="263"/>
      <c r="L70" s="263"/>
    </row>
    <row r="71" spans="4:12" ht="14.25">
      <c r="D71" s="220"/>
      <c r="E71" s="220"/>
      <c r="F71" s="220"/>
      <c r="G71" s="220"/>
      <c r="I71" s="263"/>
      <c r="J71" s="263"/>
      <c r="L71" s="263"/>
    </row>
    <row r="72" spans="4:12" ht="15">
      <c r="D72" s="183"/>
      <c r="E72" s="183"/>
      <c r="F72" s="183"/>
      <c r="G72" s="183"/>
      <c r="I72" s="273"/>
      <c r="J72" s="273"/>
      <c r="L72" s="263"/>
    </row>
    <row r="73" spans="4:12" ht="15">
      <c r="D73" s="183"/>
      <c r="E73" s="183"/>
      <c r="F73" s="183"/>
      <c r="G73" s="183"/>
      <c r="I73" s="273"/>
      <c r="J73" s="273"/>
      <c r="L73" s="263"/>
    </row>
    <row r="74" spans="4:12" ht="15">
      <c r="D74" s="183"/>
      <c r="E74" s="183"/>
      <c r="F74" s="183"/>
      <c r="G74" s="183"/>
      <c r="I74" s="273"/>
      <c r="J74" s="273"/>
      <c r="L74" s="263"/>
    </row>
    <row r="75" spans="4:12" ht="14.25">
      <c r="D75" s="183"/>
      <c r="E75" s="183"/>
      <c r="F75" s="183"/>
      <c r="G75" s="183"/>
      <c r="I75" s="263"/>
      <c r="J75" s="263"/>
      <c r="L75" s="263"/>
    </row>
    <row r="76" spans="4:12" ht="14.25">
      <c r="D76" s="183"/>
      <c r="E76" s="183"/>
      <c r="F76" s="183"/>
      <c r="G76" s="183"/>
      <c r="I76" s="263"/>
      <c r="J76" s="263"/>
      <c r="L76" s="263"/>
    </row>
    <row r="77" spans="9:12" ht="14.25">
      <c r="I77" s="263"/>
      <c r="J77" s="263"/>
      <c r="L77" s="263"/>
    </row>
    <row r="78" spans="9:12" ht="14.25">
      <c r="I78" s="263"/>
      <c r="J78" s="263"/>
      <c r="L78" s="263"/>
    </row>
    <row r="79" spans="9:10" ht="14.25">
      <c r="I79" s="263"/>
      <c r="J79" s="263"/>
    </row>
    <row r="80" spans="9:10" ht="14.25">
      <c r="I80" s="263"/>
      <c r="J80" s="263"/>
    </row>
    <row r="81" spans="9:10" ht="14.25">
      <c r="I81" s="263"/>
      <c r="J81" s="263"/>
    </row>
    <row r="82" spans="9:10" ht="14.25">
      <c r="I82" s="263"/>
      <c r="J82" s="263"/>
    </row>
    <row r="83" spans="9:10" ht="14.25">
      <c r="I83" s="263"/>
      <c r="J83" s="263"/>
    </row>
    <row r="84" spans="9:10" ht="14.25">
      <c r="I84" s="263"/>
      <c r="J84" s="263"/>
    </row>
    <row r="85" spans="9:10" ht="14.25">
      <c r="I85" s="263"/>
      <c r="J85" s="263"/>
    </row>
    <row r="86" spans="9:10" ht="14.25">
      <c r="I86" s="263"/>
      <c r="J86" s="263"/>
    </row>
    <row r="87" spans="9:10" ht="14.25">
      <c r="I87" s="263"/>
      <c r="J87" s="263"/>
    </row>
    <row r="88" spans="9:10" ht="14.25">
      <c r="I88" s="263"/>
      <c r="J88" s="263"/>
    </row>
    <row r="89" spans="9:10" ht="14.25">
      <c r="I89" s="263"/>
      <c r="J89" s="263"/>
    </row>
    <row r="90" spans="9:10" ht="14.25">
      <c r="I90" s="263"/>
      <c r="J90" s="263"/>
    </row>
    <row r="91" spans="9:10" ht="14.25">
      <c r="I91" s="263"/>
      <c r="J91" s="263"/>
    </row>
    <row r="92" spans="9:10" ht="14.25">
      <c r="I92" s="263"/>
      <c r="J92" s="263"/>
    </row>
    <row r="93" spans="9:10" ht="14.25">
      <c r="I93" s="263"/>
      <c r="J93" s="263"/>
    </row>
    <row r="94" spans="9:10" ht="14.25">
      <c r="I94" s="263"/>
      <c r="J94" s="263"/>
    </row>
    <row r="95" spans="9:10" ht="14.25">
      <c r="I95" s="263"/>
      <c r="J95" s="263"/>
    </row>
    <row r="96" spans="9:10" ht="14.25">
      <c r="I96" s="263"/>
      <c r="J96" s="263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K142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6" sqref="J6"/>
    </sheetView>
  </sheetViews>
  <sheetFormatPr defaultColWidth="9.140625" defaultRowHeight="12.75"/>
  <cols>
    <col min="1" max="2" width="2.28125" style="21" customWidth="1"/>
    <col min="3" max="3" width="56.28125" style="9" customWidth="1"/>
    <col min="4" max="7" width="9.8515625" style="67" customWidth="1"/>
    <col min="8" max="8" width="9.8515625" style="101" customWidth="1"/>
    <col min="9" max="10" width="9.28125" style="67" customWidth="1"/>
    <col min="11" max="11" width="4.421875" style="20" customWidth="1"/>
    <col min="12" max="16384" width="9.140625" style="21" customWidth="1"/>
  </cols>
  <sheetData>
    <row r="1" spans="1:11" s="39" customFormat="1" ht="20.25">
      <c r="A1" s="38" t="s">
        <v>165</v>
      </c>
      <c r="D1" s="105"/>
      <c r="E1" s="105"/>
      <c r="F1" s="105"/>
      <c r="G1" s="105"/>
      <c r="H1" s="105"/>
      <c r="I1" s="105"/>
      <c r="J1" s="105"/>
      <c r="K1" s="40"/>
    </row>
    <row r="2" spans="1:11" s="41" customFormat="1" ht="45">
      <c r="A2" s="740" t="s">
        <v>61</v>
      </c>
      <c r="B2" s="740"/>
      <c r="C2" s="740"/>
      <c r="D2" s="736">
        <v>42248</v>
      </c>
      <c r="E2" s="736">
        <v>42339</v>
      </c>
      <c r="F2" s="736">
        <v>42430</v>
      </c>
      <c r="G2" s="736">
        <v>42522</v>
      </c>
      <c r="H2" s="737">
        <v>42614</v>
      </c>
      <c r="I2" s="736" t="s">
        <v>405</v>
      </c>
      <c r="J2" s="736" t="s">
        <v>406</v>
      </c>
      <c r="K2" s="194"/>
    </row>
    <row r="3" spans="4:11" s="17" customFormat="1" ht="9.75" customHeight="1">
      <c r="D3" s="131"/>
      <c r="E3" s="131"/>
      <c r="F3" s="131"/>
      <c r="G3" s="131"/>
      <c r="H3" s="117"/>
      <c r="I3" s="16"/>
      <c r="J3" s="16"/>
      <c r="K3" s="14"/>
    </row>
    <row r="4" spans="1:11" s="17" customFormat="1" ht="15">
      <c r="A4" s="43" t="s">
        <v>176</v>
      </c>
      <c r="D4" s="219"/>
      <c r="E4" s="219"/>
      <c r="F4" s="219"/>
      <c r="G4" s="219"/>
      <c r="H4" s="305"/>
      <c r="I4" s="16"/>
      <c r="J4" s="16"/>
      <c r="K4" s="14"/>
    </row>
    <row r="5" spans="1:11" s="17" customFormat="1" ht="15">
      <c r="A5" s="17" t="s">
        <v>166</v>
      </c>
      <c r="C5" s="30"/>
      <c r="D5" s="16">
        <v>4095</v>
      </c>
      <c r="E5" s="16">
        <v>4137</v>
      </c>
      <c r="F5" s="16">
        <v>4090</v>
      </c>
      <c r="G5" s="16">
        <v>4351</v>
      </c>
      <c r="H5" s="106">
        <v>4340</v>
      </c>
      <c r="I5" s="16">
        <v>-0.25281544472535167</v>
      </c>
      <c r="J5" s="16">
        <v>5.982905982905984</v>
      </c>
      <c r="K5" s="14"/>
    </row>
    <row r="6" spans="2:11" s="17" customFormat="1" ht="15">
      <c r="B6" s="17" t="s">
        <v>74</v>
      </c>
      <c r="D6" s="16">
        <v>932</v>
      </c>
      <c r="E6" s="16">
        <v>915</v>
      </c>
      <c r="F6" s="16">
        <v>908</v>
      </c>
      <c r="G6" s="16">
        <v>1404</v>
      </c>
      <c r="H6" s="106">
        <v>1212</v>
      </c>
      <c r="I6" s="16">
        <v>-13.675213675213671</v>
      </c>
      <c r="J6" s="16">
        <v>30.04291845493563</v>
      </c>
      <c r="K6" s="14"/>
    </row>
    <row r="7" spans="3:11" ht="14.25">
      <c r="C7" s="21" t="s">
        <v>110</v>
      </c>
      <c r="D7" s="103">
        <v>243</v>
      </c>
      <c r="E7" s="103">
        <v>206</v>
      </c>
      <c r="F7" s="103">
        <v>221</v>
      </c>
      <c r="G7" s="103">
        <v>342</v>
      </c>
      <c r="H7" s="104">
        <v>256</v>
      </c>
      <c r="I7" s="103">
        <v>-25.14619883040936</v>
      </c>
      <c r="J7" s="103">
        <v>5.3497942386831365</v>
      </c>
      <c r="K7" s="18"/>
    </row>
    <row r="8" spans="3:11" ht="14.25">
      <c r="C8" s="21" t="s">
        <v>111</v>
      </c>
      <c r="D8" s="103">
        <v>389</v>
      </c>
      <c r="E8" s="103">
        <v>435</v>
      </c>
      <c r="F8" s="103">
        <v>444</v>
      </c>
      <c r="G8" s="103">
        <v>508</v>
      </c>
      <c r="H8" s="104">
        <v>548</v>
      </c>
      <c r="I8" s="103">
        <v>7.874015748031504</v>
      </c>
      <c r="J8" s="103">
        <v>40.874035989717214</v>
      </c>
      <c r="K8" s="18"/>
    </row>
    <row r="9" spans="3:11" ht="14.25">
      <c r="C9" s="21" t="s">
        <v>112</v>
      </c>
      <c r="D9" s="103">
        <v>300</v>
      </c>
      <c r="E9" s="103">
        <v>274</v>
      </c>
      <c r="F9" s="103">
        <v>243</v>
      </c>
      <c r="G9" s="103">
        <v>554</v>
      </c>
      <c r="H9" s="104">
        <v>408</v>
      </c>
      <c r="I9" s="103">
        <v>-26.35379061371841</v>
      </c>
      <c r="J9" s="103">
        <v>36.00000000000001</v>
      </c>
      <c r="K9" s="18"/>
    </row>
    <row r="10" spans="2:11" s="17" customFormat="1" ht="15">
      <c r="B10" s="17" t="s">
        <v>39</v>
      </c>
      <c r="D10" s="16">
        <v>3163</v>
      </c>
      <c r="E10" s="16">
        <v>3222</v>
      </c>
      <c r="F10" s="16">
        <v>3182</v>
      </c>
      <c r="G10" s="16">
        <v>2947</v>
      </c>
      <c r="H10" s="106">
        <v>3128</v>
      </c>
      <c r="I10" s="16">
        <v>6.141839158466245</v>
      </c>
      <c r="J10" s="16">
        <v>-1.1065444198545715</v>
      </c>
      <c r="K10" s="14"/>
    </row>
    <row r="11" spans="3:11" s="17" customFormat="1" ht="15">
      <c r="C11" s="30"/>
      <c r="D11" s="16"/>
      <c r="E11" s="16"/>
      <c r="F11" s="16"/>
      <c r="G11" s="16"/>
      <c r="H11" s="106"/>
      <c r="I11" s="16"/>
      <c r="J11" s="103"/>
      <c r="K11" s="14"/>
    </row>
    <row r="12" spans="1:11" s="17" customFormat="1" ht="15">
      <c r="A12" s="43" t="s">
        <v>167</v>
      </c>
      <c r="C12" s="30"/>
      <c r="D12" s="16"/>
      <c r="E12" s="16"/>
      <c r="F12" s="16"/>
      <c r="G12" s="16"/>
      <c r="H12" s="106"/>
      <c r="I12" s="16"/>
      <c r="J12" s="103"/>
      <c r="K12" s="14"/>
    </row>
    <row r="13" spans="1:11" s="17" customFormat="1" ht="15">
      <c r="A13" s="17" t="s">
        <v>126</v>
      </c>
      <c r="C13" s="30"/>
      <c r="D13" s="16">
        <v>932</v>
      </c>
      <c r="E13" s="16">
        <v>915</v>
      </c>
      <c r="F13" s="16">
        <v>908</v>
      </c>
      <c r="G13" s="16">
        <v>1404</v>
      </c>
      <c r="H13" s="106">
        <v>1212</v>
      </c>
      <c r="I13" s="16">
        <v>-13.675213675213671</v>
      </c>
      <c r="J13" s="16">
        <v>30.04291845493563</v>
      </c>
      <c r="K13" s="14"/>
    </row>
    <row r="14" spans="2:11" s="17" customFormat="1" ht="15">
      <c r="B14" s="17" t="s">
        <v>127</v>
      </c>
      <c r="D14" s="16">
        <v>898</v>
      </c>
      <c r="E14" s="16">
        <v>821</v>
      </c>
      <c r="F14" s="16">
        <v>792</v>
      </c>
      <c r="G14" s="16">
        <v>1061</v>
      </c>
      <c r="H14" s="106">
        <v>925</v>
      </c>
      <c r="I14" s="16">
        <v>-12.818096135721014</v>
      </c>
      <c r="J14" s="16">
        <v>3.0066815144766057</v>
      </c>
      <c r="K14" s="14"/>
    </row>
    <row r="15" spans="2:11" ht="14.25">
      <c r="B15" s="79" t="s">
        <v>63</v>
      </c>
      <c r="C15" s="21"/>
      <c r="D15" s="103"/>
      <c r="E15" s="103"/>
      <c r="F15" s="103"/>
      <c r="G15" s="103"/>
      <c r="H15" s="104"/>
      <c r="I15" s="103"/>
      <c r="J15" s="103">
        <v>0</v>
      </c>
      <c r="K15" s="18"/>
    </row>
    <row r="16" spans="2:11" ht="15">
      <c r="B16" s="29"/>
      <c r="C16" s="21" t="s">
        <v>257</v>
      </c>
      <c r="D16" s="103">
        <v>63</v>
      </c>
      <c r="E16" s="103">
        <v>65</v>
      </c>
      <c r="F16" s="103">
        <v>67</v>
      </c>
      <c r="G16" s="103">
        <v>69</v>
      </c>
      <c r="H16" s="104">
        <v>74</v>
      </c>
      <c r="I16" s="103">
        <v>7.246376811594213</v>
      </c>
      <c r="J16" s="103">
        <v>17.460317460317466</v>
      </c>
      <c r="K16" s="18"/>
    </row>
    <row r="17" spans="2:11" ht="15">
      <c r="B17" s="29"/>
      <c r="C17" s="19" t="s">
        <v>310</v>
      </c>
      <c r="D17" s="103">
        <v>835</v>
      </c>
      <c r="E17" s="103">
        <v>756</v>
      </c>
      <c r="F17" s="103">
        <v>725</v>
      </c>
      <c r="G17" s="103">
        <v>992</v>
      </c>
      <c r="H17" s="104">
        <v>851</v>
      </c>
      <c r="I17" s="103">
        <v>-14.21370967741935</v>
      </c>
      <c r="J17" s="103">
        <v>1.916167664670665</v>
      </c>
      <c r="K17" s="18"/>
    </row>
    <row r="18" spans="2:11" ht="8.25" customHeight="1" hidden="1">
      <c r="B18" s="33"/>
      <c r="C18" s="80"/>
      <c r="D18" s="103"/>
      <c r="E18" s="103"/>
      <c r="F18" s="103"/>
      <c r="G18" s="103"/>
      <c r="H18" s="104"/>
      <c r="I18" s="103"/>
      <c r="J18" s="103">
        <v>0</v>
      </c>
      <c r="K18" s="18"/>
    </row>
    <row r="19" spans="2:11" ht="14.25">
      <c r="B19" s="54" t="s">
        <v>62</v>
      </c>
      <c r="C19" s="21"/>
      <c r="D19" s="103"/>
      <c r="E19" s="103"/>
      <c r="F19" s="103"/>
      <c r="G19" s="103"/>
      <c r="H19" s="104"/>
      <c r="I19" s="103"/>
      <c r="J19" s="103"/>
      <c r="K19" s="18"/>
    </row>
    <row r="20" spans="2:11" ht="14.25">
      <c r="B20" s="33"/>
      <c r="C20" s="21" t="s">
        <v>37</v>
      </c>
      <c r="D20" s="103">
        <v>133</v>
      </c>
      <c r="E20" s="103">
        <v>115</v>
      </c>
      <c r="F20" s="103">
        <v>116</v>
      </c>
      <c r="G20" s="103">
        <v>323</v>
      </c>
      <c r="H20" s="104">
        <v>208</v>
      </c>
      <c r="I20" s="103">
        <v>-35.60371517027864</v>
      </c>
      <c r="J20" s="103">
        <v>56.39097744360902</v>
      </c>
      <c r="K20" s="18"/>
    </row>
    <row r="21" spans="2:11" ht="14.25">
      <c r="B21" s="33"/>
      <c r="C21" s="81" t="s">
        <v>38</v>
      </c>
      <c r="D21" s="103">
        <v>123</v>
      </c>
      <c r="E21" s="103">
        <v>99</v>
      </c>
      <c r="F21" s="103">
        <v>107</v>
      </c>
      <c r="G21" s="103">
        <v>131</v>
      </c>
      <c r="H21" s="104">
        <v>170</v>
      </c>
      <c r="I21" s="103">
        <v>29.77099236641221</v>
      </c>
      <c r="J21" s="103">
        <v>38.21138211382114</v>
      </c>
      <c r="K21" s="18"/>
    </row>
    <row r="22" spans="2:11" ht="14.25">
      <c r="B22" s="33"/>
      <c r="C22" s="81" t="s">
        <v>59</v>
      </c>
      <c r="D22" s="103">
        <v>100</v>
      </c>
      <c r="E22" s="103">
        <v>96</v>
      </c>
      <c r="F22" s="103">
        <v>99</v>
      </c>
      <c r="G22" s="103">
        <v>119</v>
      </c>
      <c r="H22" s="104">
        <v>108</v>
      </c>
      <c r="I22" s="103">
        <v>-9.243697478991598</v>
      </c>
      <c r="J22" s="103">
        <v>8.000000000000007</v>
      </c>
      <c r="K22" s="18"/>
    </row>
    <row r="23" spans="2:11" ht="14.25">
      <c r="B23" s="33"/>
      <c r="C23" s="402" t="s">
        <v>326</v>
      </c>
      <c r="D23" s="103">
        <v>401</v>
      </c>
      <c r="E23" s="103">
        <v>415</v>
      </c>
      <c r="F23" s="103">
        <v>418</v>
      </c>
      <c r="G23" s="103">
        <v>436</v>
      </c>
      <c r="H23" s="104">
        <v>399</v>
      </c>
      <c r="I23" s="103">
        <v>-8.486238532110091</v>
      </c>
      <c r="J23" s="103">
        <v>-0.4987531172069848</v>
      </c>
      <c r="K23" s="18"/>
    </row>
    <row r="24" spans="2:11" ht="14.25">
      <c r="B24" s="33"/>
      <c r="C24" s="81" t="s">
        <v>60</v>
      </c>
      <c r="D24" s="103">
        <v>141</v>
      </c>
      <c r="E24" s="103">
        <v>96</v>
      </c>
      <c r="F24" s="103">
        <v>52</v>
      </c>
      <c r="G24" s="103">
        <v>52</v>
      </c>
      <c r="H24" s="104">
        <v>40</v>
      </c>
      <c r="I24" s="103">
        <v>-23.076923076923073</v>
      </c>
      <c r="J24" s="103">
        <v>-71.63120567375887</v>
      </c>
      <c r="K24" s="18"/>
    </row>
    <row r="25" spans="2:11" ht="14.25">
      <c r="B25" s="79" t="s">
        <v>70</v>
      </c>
      <c r="C25" s="21"/>
      <c r="D25" s="103"/>
      <c r="E25" s="103"/>
      <c r="F25" s="103"/>
      <c r="G25" s="103"/>
      <c r="H25" s="104"/>
      <c r="I25" s="103"/>
      <c r="J25" s="103"/>
      <c r="K25" s="18"/>
    </row>
    <row r="26" spans="2:11" ht="14.25">
      <c r="B26" s="33"/>
      <c r="C26" s="82" t="s">
        <v>64</v>
      </c>
      <c r="D26" s="103">
        <v>270</v>
      </c>
      <c r="E26" s="103">
        <v>224</v>
      </c>
      <c r="F26" s="103">
        <v>248</v>
      </c>
      <c r="G26" s="103">
        <v>262</v>
      </c>
      <c r="H26" s="104">
        <v>262</v>
      </c>
      <c r="I26" s="238">
        <v>0</v>
      </c>
      <c r="J26" s="103">
        <v>-2.9629629629629672</v>
      </c>
      <c r="K26" s="18"/>
    </row>
    <row r="27" spans="3:11" ht="14.25">
      <c r="C27" s="82" t="s">
        <v>65</v>
      </c>
      <c r="D27" s="103">
        <v>107</v>
      </c>
      <c r="E27" s="103">
        <v>120</v>
      </c>
      <c r="F27" s="103">
        <v>104</v>
      </c>
      <c r="G27" s="103">
        <v>117</v>
      </c>
      <c r="H27" s="104">
        <v>122</v>
      </c>
      <c r="I27" s="103">
        <v>4.2735042735042805</v>
      </c>
      <c r="J27" s="103">
        <v>14.018691588785037</v>
      </c>
      <c r="K27" s="18"/>
    </row>
    <row r="28" spans="3:11" ht="14.25">
      <c r="C28" s="82" t="s">
        <v>66</v>
      </c>
      <c r="D28" s="103">
        <v>8</v>
      </c>
      <c r="E28" s="103">
        <v>7</v>
      </c>
      <c r="F28" s="103">
        <v>6</v>
      </c>
      <c r="G28" s="103">
        <v>6</v>
      </c>
      <c r="H28" s="104">
        <v>7</v>
      </c>
      <c r="I28" s="103">
        <v>16.666666666666675</v>
      </c>
      <c r="J28" s="103">
        <v>-12.5</v>
      </c>
      <c r="K28" s="18"/>
    </row>
    <row r="29" spans="3:11" ht="14.25">
      <c r="C29" s="82" t="s">
        <v>67</v>
      </c>
      <c r="D29" s="103">
        <v>178</v>
      </c>
      <c r="E29" s="103">
        <v>157</v>
      </c>
      <c r="F29" s="103">
        <v>174</v>
      </c>
      <c r="G29" s="103">
        <v>196</v>
      </c>
      <c r="H29" s="104">
        <v>207</v>
      </c>
      <c r="I29" s="103">
        <v>5.612244897959173</v>
      </c>
      <c r="J29" s="103">
        <v>16.29213483146068</v>
      </c>
      <c r="K29" s="18"/>
    </row>
    <row r="30" spans="3:11" ht="14.25">
      <c r="C30" s="82" t="s">
        <v>68</v>
      </c>
      <c r="D30" s="103">
        <v>121</v>
      </c>
      <c r="E30" s="103">
        <v>94</v>
      </c>
      <c r="F30" s="103">
        <v>95</v>
      </c>
      <c r="G30" s="103">
        <v>292</v>
      </c>
      <c r="H30" s="104">
        <v>139</v>
      </c>
      <c r="I30" s="103">
        <v>-52.3972602739726</v>
      </c>
      <c r="J30" s="103">
        <v>14.876033057851235</v>
      </c>
      <c r="K30" s="18"/>
    </row>
    <row r="31" spans="3:11" ht="14.25">
      <c r="C31" s="82" t="s">
        <v>69</v>
      </c>
      <c r="D31" s="103">
        <v>64</v>
      </c>
      <c r="E31" s="103">
        <v>60</v>
      </c>
      <c r="F31" s="103">
        <v>2</v>
      </c>
      <c r="G31" s="103">
        <v>2</v>
      </c>
      <c r="H31" s="104">
        <v>6</v>
      </c>
      <c r="I31" s="103" t="s">
        <v>410</v>
      </c>
      <c r="J31" s="103">
        <v>-90.625</v>
      </c>
      <c r="K31" s="18"/>
    </row>
    <row r="32" spans="3:11" ht="32.25" customHeight="1">
      <c r="C32" s="289" t="s">
        <v>270</v>
      </c>
      <c r="D32" s="103">
        <v>56</v>
      </c>
      <c r="E32" s="103">
        <v>58</v>
      </c>
      <c r="F32" s="103">
        <v>61</v>
      </c>
      <c r="G32" s="103">
        <v>64</v>
      </c>
      <c r="H32" s="104">
        <v>67</v>
      </c>
      <c r="I32" s="103">
        <v>4.6875</v>
      </c>
      <c r="J32" s="103">
        <v>19.64285714285714</v>
      </c>
      <c r="K32" s="18"/>
    </row>
    <row r="33" spans="3:11" ht="14.25">
      <c r="C33" s="82" t="s">
        <v>27</v>
      </c>
      <c r="D33" s="103">
        <v>94</v>
      </c>
      <c r="E33" s="103">
        <v>101</v>
      </c>
      <c r="F33" s="103">
        <v>102</v>
      </c>
      <c r="G33" s="103">
        <v>122</v>
      </c>
      <c r="H33" s="104">
        <v>115</v>
      </c>
      <c r="I33" s="103">
        <v>-5.737704918032782</v>
      </c>
      <c r="J33" s="103">
        <v>22.34042553191489</v>
      </c>
      <c r="K33" s="18"/>
    </row>
    <row r="34" spans="2:11" s="17" customFormat="1" ht="15">
      <c r="B34" s="17" t="s">
        <v>168</v>
      </c>
      <c r="C34" s="29"/>
      <c r="D34" s="16">
        <v>34</v>
      </c>
      <c r="E34" s="16">
        <v>94</v>
      </c>
      <c r="F34" s="16">
        <v>116</v>
      </c>
      <c r="G34" s="16">
        <v>343</v>
      </c>
      <c r="H34" s="106">
        <v>287</v>
      </c>
      <c r="I34" s="16">
        <v>-16.326530612244895</v>
      </c>
      <c r="J34" s="16" t="s">
        <v>410</v>
      </c>
      <c r="K34" s="14"/>
    </row>
    <row r="35" spans="2:11" ht="15">
      <c r="B35" s="17"/>
      <c r="C35" s="32" t="s">
        <v>374</v>
      </c>
      <c r="D35" s="103">
        <v>34</v>
      </c>
      <c r="E35" s="103">
        <v>94</v>
      </c>
      <c r="F35" s="103">
        <v>116</v>
      </c>
      <c r="G35" s="103">
        <v>343</v>
      </c>
      <c r="H35" s="104">
        <v>287</v>
      </c>
      <c r="I35" s="103">
        <v>-16.326530612244895</v>
      </c>
      <c r="J35" s="103" t="s">
        <v>410</v>
      </c>
      <c r="K35" s="18"/>
    </row>
    <row r="36" spans="1:11" ht="15">
      <c r="A36" s="17"/>
      <c r="B36" s="33"/>
      <c r="C36" s="21"/>
      <c r="D36" s="103"/>
      <c r="E36" s="103"/>
      <c r="F36" s="103"/>
      <c r="G36" s="103"/>
      <c r="H36" s="104"/>
      <c r="I36" s="103"/>
      <c r="J36" s="103"/>
      <c r="K36" s="18"/>
    </row>
    <row r="37" spans="4:11" ht="15">
      <c r="D37" s="103"/>
      <c r="E37" s="103"/>
      <c r="F37" s="103"/>
      <c r="G37" s="103"/>
      <c r="H37" s="104"/>
      <c r="I37" s="16"/>
      <c r="J37" s="16"/>
      <c r="K37" s="18"/>
    </row>
    <row r="38" spans="4:11" ht="15">
      <c r="D38" s="103"/>
      <c r="E38" s="103"/>
      <c r="F38" s="103"/>
      <c r="G38" s="103"/>
      <c r="H38" s="104"/>
      <c r="I38" s="16"/>
      <c r="J38" s="16"/>
      <c r="K38" s="18"/>
    </row>
    <row r="39" spans="4:11" ht="14.25">
      <c r="D39" s="103"/>
      <c r="E39" s="103"/>
      <c r="F39" s="103"/>
      <c r="G39" s="103"/>
      <c r="H39" s="104"/>
      <c r="I39" s="103"/>
      <c r="J39" s="103"/>
      <c r="K39" s="18"/>
    </row>
    <row r="40" spans="4:11" ht="14.25">
      <c r="D40" s="103"/>
      <c r="E40" s="103"/>
      <c r="F40" s="103"/>
      <c r="G40" s="103"/>
      <c r="H40" s="104"/>
      <c r="I40" s="103"/>
      <c r="J40" s="103"/>
      <c r="K40" s="18"/>
    </row>
    <row r="41" spans="4:11" ht="14.25">
      <c r="D41" s="103"/>
      <c r="E41" s="103"/>
      <c r="F41" s="103"/>
      <c r="G41" s="103"/>
      <c r="H41" s="284"/>
      <c r="I41" s="103"/>
      <c r="J41" s="103"/>
      <c r="K41" s="286"/>
    </row>
    <row r="42" spans="4:11" ht="15">
      <c r="D42" s="103"/>
      <c r="E42" s="103"/>
      <c r="F42" s="103"/>
      <c r="G42" s="103"/>
      <c r="H42" s="284"/>
      <c r="I42" s="16"/>
      <c r="J42" s="16"/>
      <c r="K42" s="286"/>
    </row>
    <row r="43" spans="4:11" ht="15">
      <c r="D43" s="103"/>
      <c r="E43" s="103"/>
      <c r="F43" s="103"/>
      <c r="G43" s="103"/>
      <c r="H43" s="284"/>
      <c r="I43" s="16"/>
      <c r="J43" s="16"/>
      <c r="K43" s="286"/>
    </row>
    <row r="44" spans="4:11" ht="15">
      <c r="D44" s="103"/>
      <c r="E44" s="103"/>
      <c r="F44" s="103"/>
      <c r="G44" s="103"/>
      <c r="H44" s="284"/>
      <c r="I44" s="16"/>
      <c r="J44" s="16"/>
      <c r="K44" s="286"/>
    </row>
    <row r="45" spans="4:11" ht="15">
      <c r="D45" s="103"/>
      <c r="E45" s="103"/>
      <c r="F45" s="103"/>
      <c r="G45" s="103"/>
      <c r="H45" s="284"/>
      <c r="I45" s="16"/>
      <c r="J45" s="16"/>
      <c r="K45" s="286"/>
    </row>
    <row r="46" spans="4:11" ht="15">
      <c r="D46" s="103"/>
      <c r="E46" s="103"/>
      <c r="F46" s="103"/>
      <c r="G46" s="103"/>
      <c r="H46" s="284"/>
      <c r="I46" s="16"/>
      <c r="J46" s="16"/>
      <c r="K46" s="286"/>
    </row>
    <row r="47" spans="2:11" ht="14.25">
      <c r="B47" s="5"/>
      <c r="D47" s="103"/>
      <c r="E47" s="103"/>
      <c r="F47" s="103"/>
      <c r="G47" s="103"/>
      <c r="H47" s="284"/>
      <c r="I47" s="263"/>
      <c r="J47" s="263"/>
      <c r="K47" s="286"/>
    </row>
    <row r="48" spans="2:11" ht="14.25">
      <c r="B48" s="5"/>
      <c r="D48" s="103"/>
      <c r="E48" s="103"/>
      <c r="F48" s="103"/>
      <c r="G48" s="103"/>
      <c r="H48" s="284"/>
      <c r="I48" s="263"/>
      <c r="J48" s="263"/>
      <c r="K48" s="286"/>
    </row>
    <row r="49" spans="4:11" ht="14.25">
      <c r="D49" s="103"/>
      <c r="E49" s="103"/>
      <c r="F49" s="103"/>
      <c r="G49" s="103"/>
      <c r="H49" s="284"/>
      <c r="I49" s="263"/>
      <c r="J49" s="263"/>
      <c r="K49" s="286"/>
    </row>
    <row r="50" spans="4:11" ht="14.25">
      <c r="D50" s="103"/>
      <c r="E50" s="103"/>
      <c r="F50" s="103"/>
      <c r="G50" s="103"/>
      <c r="H50" s="284"/>
      <c r="I50" s="263"/>
      <c r="J50" s="263"/>
      <c r="K50" s="286"/>
    </row>
    <row r="51" spans="4:11" ht="14.25">
      <c r="D51" s="103"/>
      <c r="E51" s="103"/>
      <c r="F51" s="103"/>
      <c r="G51" s="103"/>
      <c r="H51" s="284"/>
      <c r="I51" s="263"/>
      <c r="J51" s="263"/>
      <c r="K51" s="286"/>
    </row>
    <row r="52" spans="4:11" ht="14.25">
      <c r="D52" s="103"/>
      <c r="E52" s="103"/>
      <c r="F52" s="103"/>
      <c r="G52" s="103"/>
      <c r="H52" s="284"/>
      <c r="I52" s="263"/>
      <c r="J52" s="263"/>
      <c r="K52" s="286"/>
    </row>
    <row r="53" spans="4:11" ht="14.25">
      <c r="D53" s="103"/>
      <c r="E53" s="103"/>
      <c r="F53" s="103"/>
      <c r="G53" s="103"/>
      <c r="H53" s="284"/>
      <c r="I53" s="263"/>
      <c r="J53" s="263"/>
      <c r="K53" s="286"/>
    </row>
    <row r="54" spans="4:11" ht="14.25">
      <c r="D54" s="103"/>
      <c r="E54" s="103"/>
      <c r="F54" s="103"/>
      <c r="G54" s="103"/>
      <c r="H54" s="284"/>
      <c r="I54" s="263"/>
      <c r="J54" s="263"/>
      <c r="K54" s="286"/>
    </row>
    <row r="55" spans="4:11" ht="14.25">
      <c r="D55" s="103"/>
      <c r="E55" s="103"/>
      <c r="F55" s="103"/>
      <c r="G55" s="103"/>
      <c r="H55" s="284"/>
      <c r="I55" s="263"/>
      <c r="J55" s="263"/>
      <c r="K55" s="286"/>
    </row>
    <row r="56" spans="4:11" ht="14.25">
      <c r="D56" s="103"/>
      <c r="E56" s="103"/>
      <c r="F56" s="103"/>
      <c r="G56" s="103"/>
      <c r="H56" s="284"/>
      <c r="I56" s="263"/>
      <c r="J56" s="263"/>
      <c r="K56" s="286"/>
    </row>
    <row r="57" spans="4:11" ht="14.25">
      <c r="D57" s="103"/>
      <c r="E57" s="103"/>
      <c r="F57" s="103"/>
      <c r="G57" s="103"/>
      <c r="H57" s="284"/>
      <c r="I57" s="263"/>
      <c r="J57" s="263"/>
      <c r="K57" s="286"/>
    </row>
    <row r="58" spans="4:11" ht="14.25">
      <c r="D58" s="103"/>
      <c r="E58" s="103"/>
      <c r="F58" s="103"/>
      <c r="G58" s="103"/>
      <c r="H58" s="284"/>
      <c r="I58" s="263"/>
      <c r="J58" s="263"/>
      <c r="K58" s="286"/>
    </row>
    <row r="59" spans="4:11" ht="14.25">
      <c r="D59" s="103"/>
      <c r="E59" s="103"/>
      <c r="F59" s="103"/>
      <c r="G59" s="103"/>
      <c r="H59" s="284"/>
      <c r="I59" s="263"/>
      <c r="J59" s="263"/>
      <c r="K59" s="286"/>
    </row>
    <row r="60" spans="4:11" ht="14.25">
      <c r="D60" s="103"/>
      <c r="E60" s="103"/>
      <c r="F60" s="103"/>
      <c r="G60" s="103"/>
      <c r="H60" s="262"/>
      <c r="I60" s="263"/>
      <c r="J60" s="263"/>
      <c r="K60" s="286"/>
    </row>
    <row r="61" spans="4:11" ht="14.25">
      <c r="D61" s="103"/>
      <c r="E61" s="103"/>
      <c r="F61" s="103"/>
      <c r="G61" s="103"/>
      <c r="H61" s="262"/>
      <c r="I61" s="263"/>
      <c r="J61" s="263"/>
      <c r="K61" s="286"/>
    </row>
    <row r="62" spans="4:11" ht="14.25">
      <c r="D62" s="103"/>
      <c r="E62" s="103"/>
      <c r="F62" s="103"/>
      <c r="G62" s="103"/>
      <c r="H62" s="262"/>
      <c r="I62" s="263"/>
      <c r="J62" s="263"/>
      <c r="K62" s="286"/>
    </row>
    <row r="63" spans="4:11" ht="14.25">
      <c r="D63" s="103"/>
      <c r="E63" s="103"/>
      <c r="F63" s="103"/>
      <c r="G63" s="103"/>
      <c r="H63" s="262"/>
      <c r="I63" s="263"/>
      <c r="J63" s="263"/>
      <c r="K63" s="286"/>
    </row>
    <row r="64" spans="4:11" ht="14.25">
      <c r="D64" s="132"/>
      <c r="E64" s="132"/>
      <c r="F64" s="132"/>
      <c r="G64" s="132"/>
      <c r="H64" s="262"/>
      <c r="I64" s="263"/>
      <c r="J64" s="263"/>
      <c r="K64" s="286"/>
    </row>
    <row r="65" spans="4:11" ht="14.25">
      <c r="D65" s="132"/>
      <c r="E65" s="132"/>
      <c r="F65" s="132"/>
      <c r="G65" s="132"/>
      <c r="H65" s="262"/>
      <c r="I65" s="263"/>
      <c r="J65" s="263"/>
      <c r="K65" s="286"/>
    </row>
    <row r="66" spans="4:11" ht="14.25">
      <c r="D66" s="132"/>
      <c r="E66" s="132"/>
      <c r="F66" s="132"/>
      <c r="G66" s="132"/>
      <c r="H66" s="262"/>
      <c r="I66" s="263"/>
      <c r="J66" s="263"/>
      <c r="K66" s="286"/>
    </row>
    <row r="67" spans="4:11" ht="14.25">
      <c r="D67" s="132"/>
      <c r="E67" s="132"/>
      <c r="F67" s="132"/>
      <c r="G67" s="132"/>
      <c r="H67" s="262"/>
      <c r="I67" s="263"/>
      <c r="J67" s="263"/>
      <c r="K67" s="286"/>
    </row>
    <row r="68" spans="4:11" ht="14.25">
      <c r="D68" s="132"/>
      <c r="E68" s="132"/>
      <c r="F68" s="132"/>
      <c r="G68" s="132"/>
      <c r="H68" s="262"/>
      <c r="I68" s="263"/>
      <c r="J68" s="263"/>
      <c r="K68" s="286"/>
    </row>
    <row r="69" spans="4:11" ht="14.25">
      <c r="D69" s="132"/>
      <c r="E69" s="132"/>
      <c r="F69" s="132"/>
      <c r="G69" s="132"/>
      <c r="H69" s="262"/>
      <c r="I69" s="263"/>
      <c r="J69" s="263"/>
      <c r="K69" s="286"/>
    </row>
    <row r="70" spans="4:11" ht="14.25">
      <c r="D70" s="132"/>
      <c r="E70" s="132"/>
      <c r="F70" s="132"/>
      <c r="G70" s="132"/>
      <c r="H70" s="262"/>
      <c r="I70" s="263"/>
      <c r="J70" s="263"/>
      <c r="K70" s="286"/>
    </row>
    <row r="71" spans="4:11" ht="14.25">
      <c r="D71" s="132"/>
      <c r="E71" s="132"/>
      <c r="F71" s="132"/>
      <c r="G71" s="132"/>
      <c r="H71" s="262"/>
      <c r="I71" s="263"/>
      <c r="J71" s="263"/>
      <c r="K71" s="286"/>
    </row>
    <row r="72" spans="4:11" ht="14.25">
      <c r="D72" s="132"/>
      <c r="E72" s="132"/>
      <c r="F72" s="132"/>
      <c r="G72" s="132"/>
      <c r="H72" s="262"/>
      <c r="I72" s="263"/>
      <c r="J72" s="263"/>
      <c r="K72" s="286"/>
    </row>
    <row r="73" spans="4:11" ht="14.25">
      <c r="D73" s="132"/>
      <c r="E73" s="132"/>
      <c r="F73" s="132"/>
      <c r="G73" s="132"/>
      <c r="H73" s="262"/>
      <c r="I73" s="263"/>
      <c r="J73" s="263"/>
      <c r="K73" s="286"/>
    </row>
    <row r="74" spans="4:11" ht="14.25">
      <c r="D74" s="132"/>
      <c r="E74" s="132"/>
      <c r="F74" s="132"/>
      <c r="G74" s="132"/>
      <c r="H74" s="262"/>
      <c r="I74" s="263"/>
      <c r="J74" s="263"/>
      <c r="K74" s="286"/>
    </row>
    <row r="75" spans="4:11" ht="14.25">
      <c r="D75" s="132"/>
      <c r="E75" s="132"/>
      <c r="F75" s="132"/>
      <c r="G75" s="132"/>
      <c r="H75" s="262"/>
      <c r="I75" s="263"/>
      <c r="J75" s="263"/>
      <c r="K75" s="286"/>
    </row>
    <row r="76" spans="4:11" ht="14.25">
      <c r="D76" s="132"/>
      <c r="E76" s="132"/>
      <c r="F76" s="132"/>
      <c r="G76" s="132"/>
      <c r="H76" s="262"/>
      <c r="I76" s="263"/>
      <c r="J76" s="263"/>
      <c r="K76" s="286"/>
    </row>
    <row r="77" spans="4:11" ht="14.25">
      <c r="D77" s="132"/>
      <c r="E77" s="132"/>
      <c r="F77" s="132"/>
      <c r="G77" s="132"/>
      <c r="H77" s="262"/>
      <c r="I77" s="263"/>
      <c r="J77" s="263"/>
      <c r="K77" s="286"/>
    </row>
    <row r="78" spans="4:11" ht="14.25">
      <c r="D78" s="132"/>
      <c r="E78" s="132"/>
      <c r="F78" s="132"/>
      <c r="G78" s="132"/>
      <c r="H78" s="262"/>
      <c r="I78" s="263"/>
      <c r="J78" s="263"/>
      <c r="K78" s="286"/>
    </row>
    <row r="79" spans="4:11" ht="14.25">
      <c r="D79" s="132"/>
      <c r="E79" s="132"/>
      <c r="F79" s="132"/>
      <c r="G79" s="132"/>
      <c r="H79" s="262"/>
      <c r="I79" s="263"/>
      <c r="J79" s="263"/>
      <c r="K79" s="286"/>
    </row>
    <row r="80" spans="4:11" ht="14.25">
      <c r="D80" s="132"/>
      <c r="E80" s="132"/>
      <c r="F80" s="132"/>
      <c r="G80" s="132"/>
      <c r="H80" s="262"/>
      <c r="I80" s="263"/>
      <c r="J80" s="263"/>
      <c r="K80" s="286"/>
    </row>
    <row r="81" spans="8:11" ht="14.25">
      <c r="H81" s="262"/>
      <c r="I81" s="263"/>
      <c r="J81" s="263"/>
      <c r="K81" s="286"/>
    </row>
    <row r="82" spans="8:11" ht="14.25">
      <c r="H82" s="262"/>
      <c r="I82" s="263"/>
      <c r="J82" s="263"/>
      <c r="K82" s="286"/>
    </row>
    <row r="83" ht="14.25">
      <c r="H83" s="262"/>
    </row>
    <row r="84" ht="14.25">
      <c r="H84" s="262"/>
    </row>
    <row r="85" ht="14.25">
      <c r="H85" s="262"/>
    </row>
    <row r="86" ht="14.25">
      <c r="H86" s="262"/>
    </row>
    <row r="87" ht="14.25">
      <c r="H87" s="262"/>
    </row>
    <row r="88" ht="14.25">
      <c r="H88" s="262"/>
    </row>
    <row r="89" ht="14.25">
      <c r="H89" s="262"/>
    </row>
    <row r="90" ht="14.25">
      <c r="H90" s="262"/>
    </row>
    <row r="91" ht="14.25">
      <c r="H91" s="262"/>
    </row>
    <row r="92" ht="14.25">
      <c r="H92" s="262"/>
    </row>
    <row r="93" ht="14.25">
      <c r="H93" s="262"/>
    </row>
    <row r="94" ht="14.25">
      <c r="H94" s="262"/>
    </row>
    <row r="95" ht="14.25">
      <c r="H95" s="262"/>
    </row>
    <row r="96" ht="14.25">
      <c r="H96" s="262"/>
    </row>
    <row r="97" ht="14.25">
      <c r="H97" s="262"/>
    </row>
    <row r="98" ht="14.25">
      <c r="H98" s="262"/>
    </row>
    <row r="99" ht="14.25">
      <c r="H99" s="262"/>
    </row>
    <row r="100" ht="14.25">
      <c r="H100" s="262"/>
    </row>
    <row r="101" ht="14.25">
      <c r="H101" s="262"/>
    </row>
    <row r="102" ht="14.25">
      <c r="H102" s="262"/>
    </row>
    <row r="103" ht="14.25">
      <c r="H103" s="262"/>
    </row>
    <row r="104" ht="14.25">
      <c r="H104" s="262"/>
    </row>
    <row r="105" ht="14.25">
      <c r="H105" s="262"/>
    </row>
    <row r="106" ht="14.25">
      <c r="H106" s="262"/>
    </row>
    <row r="107" ht="14.25">
      <c r="H107" s="262"/>
    </row>
    <row r="108" ht="14.25">
      <c r="H108" s="262"/>
    </row>
    <row r="109" ht="14.25">
      <c r="H109" s="262"/>
    </row>
    <row r="110" ht="14.25">
      <c r="H110" s="262"/>
    </row>
    <row r="111" ht="14.25">
      <c r="H111" s="262"/>
    </row>
    <row r="112" ht="14.25">
      <c r="H112" s="262"/>
    </row>
    <row r="113" ht="14.25">
      <c r="H113" s="262"/>
    </row>
    <row r="114" ht="14.25">
      <c r="H114" s="262"/>
    </row>
    <row r="115" ht="14.25">
      <c r="H115" s="262"/>
    </row>
    <row r="116" ht="14.25">
      <c r="H116" s="262"/>
    </row>
    <row r="117" ht="14.25">
      <c r="H117" s="262"/>
    </row>
    <row r="118" ht="14.25">
      <c r="H118" s="262"/>
    </row>
    <row r="119" ht="14.25">
      <c r="H119" s="262"/>
    </row>
    <row r="120" ht="14.25">
      <c r="H120" s="262"/>
    </row>
    <row r="121" ht="14.25">
      <c r="H121" s="262"/>
    </row>
    <row r="122" ht="14.25">
      <c r="H122" s="262"/>
    </row>
    <row r="123" ht="14.25">
      <c r="H123" s="262"/>
    </row>
    <row r="124" ht="14.25">
      <c r="H124" s="262"/>
    </row>
    <row r="125" ht="14.25">
      <c r="H125" s="262"/>
    </row>
    <row r="126" ht="14.25">
      <c r="H126" s="262"/>
    </row>
    <row r="127" ht="14.25">
      <c r="H127" s="262"/>
    </row>
    <row r="128" ht="14.25">
      <c r="H128" s="262"/>
    </row>
    <row r="129" ht="14.25">
      <c r="H129" s="262"/>
    </row>
    <row r="130" ht="14.25">
      <c r="H130" s="262"/>
    </row>
    <row r="131" ht="14.25">
      <c r="H131" s="262"/>
    </row>
    <row r="132" ht="14.25">
      <c r="H132" s="262"/>
    </row>
    <row r="133" ht="14.25">
      <c r="H133" s="262"/>
    </row>
    <row r="134" ht="14.25">
      <c r="H134" s="262"/>
    </row>
    <row r="135" ht="14.25">
      <c r="H135" s="262"/>
    </row>
    <row r="136" ht="14.25">
      <c r="H136" s="262"/>
    </row>
    <row r="137" ht="14.25">
      <c r="H137" s="262"/>
    </row>
    <row r="138" ht="14.25">
      <c r="H138" s="262"/>
    </row>
    <row r="139" ht="14.25">
      <c r="H139" s="262"/>
    </row>
    <row r="140" ht="14.25">
      <c r="H140" s="262"/>
    </row>
    <row r="141" ht="14.25">
      <c r="H141" s="262"/>
    </row>
    <row r="142" ht="14.25">
      <c r="H142" s="262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23" sqref="J2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53.28125" style="5" customWidth="1"/>
    <col min="4" max="7" width="10.28125" style="103" customWidth="1"/>
    <col min="8" max="8" width="10.28125" style="104" bestFit="1" customWidth="1"/>
    <col min="9" max="9" width="9.8515625" style="103" bestFit="1" customWidth="1"/>
    <col min="10" max="10" width="9.8515625" style="103" customWidth="1"/>
    <col min="11" max="11" width="8.00390625" style="18" customWidth="1"/>
    <col min="12" max="16384" width="9.140625" style="19" customWidth="1"/>
  </cols>
  <sheetData>
    <row r="1" spans="1:11" s="39" customFormat="1" ht="20.25">
      <c r="A1" s="38" t="s">
        <v>91</v>
      </c>
      <c r="D1" s="105"/>
      <c r="E1" s="105"/>
      <c r="F1" s="105"/>
      <c r="G1" s="105"/>
      <c r="H1" s="105"/>
      <c r="I1" s="105"/>
      <c r="J1" s="105"/>
      <c r="K1" s="40"/>
    </row>
    <row r="2" spans="1:11" s="41" customFormat="1" ht="45">
      <c r="A2" s="740" t="s">
        <v>61</v>
      </c>
      <c r="B2" s="740"/>
      <c r="C2" s="740"/>
      <c r="D2" s="736">
        <v>42248</v>
      </c>
      <c r="E2" s="736">
        <v>42339</v>
      </c>
      <c r="F2" s="736">
        <v>42430</v>
      </c>
      <c r="G2" s="736">
        <v>42522</v>
      </c>
      <c r="H2" s="737">
        <v>42614</v>
      </c>
      <c r="I2" s="736" t="s">
        <v>405</v>
      </c>
      <c r="J2" s="736" t="s">
        <v>406</v>
      </c>
      <c r="K2" s="194"/>
    </row>
    <row r="3" spans="1:10" s="23" customFormat="1" ht="7.5" customHeight="1">
      <c r="A3" s="44"/>
      <c r="B3" s="29"/>
      <c r="D3" s="16"/>
      <c r="E3" s="16"/>
      <c r="F3" s="16"/>
      <c r="G3" s="16"/>
      <c r="H3" s="106"/>
      <c r="I3" s="16"/>
      <c r="J3" s="16"/>
    </row>
    <row r="4" spans="1:10" ht="15">
      <c r="A4" s="43" t="s">
        <v>177</v>
      </c>
      <c r="B4" s="35"/>
      <c r="D4" s="116"/>
      <c r="E4" s="116"/>
      <c r="F4" s="116"/>
      <c r="G4" s="116"/>
      <c r="H4" s="122"/>
      <c r="I4" s="116"/>
      <c r="J4" s="116"/>
    </row>
    <row r="5" spans="1:10" ht="15">
      <c r="A5" s="17"/>
      <c r="B5" s="19" t="s">
        <v>259</v>
      </c>
      <c r="C5" s="19"/>
      <c r="D5" s="116">
        <v>10392</v>
      </c>
      <c r="E5" s="116">
        <v>10391</v>
      </c>
      <c r="F5" s="116">
        <v>10391</v>
      </c>
      <c r="G5" s="116">
        <v>10640</v>
      </c>
      <c r="H5" s="122">
        <v>10898</v>
      </c>
      <c r="I5" s="116">
        <v>2.424812030075185</v>
      </c>
      <c r="J5" s="103">
        <v>4.86913010007699</v>
      </c>
    </row>
    <row r="6" spans="2:11" s="17" customFormat="1" ht="15">
      <c r="B6" s="19" t="s">
        <v>94</v>
      </c>
      <c r="D6" s="116">
        <v>28303</v>
      </c>
      <c r="E6" s="116">
        <v>29269</v>
      </c>
      <c r="F6" s="116">
        <v>30713</v>
      </c>
      <c r="G6" s="116">
        <v>30942</v>
      </c>
      <c r="H6" s="122">
        <v>31457</v>
      </c>
      <c r="I6" s="116">
        <v>1.6644043694654442</v>
      </c>
      <c r="J6" s="103">
        <v>11.143695014662747</v>
      </c>
      <c r="K6" s="14"/>
    </row>
    <row r="7" spans="2:11" s="17" customFormat="1" ht="28.5" customHeight="1">
      <c r="B7" s="742" t="s">
        <v>343</v>
      </c>
      <c r="C7" s="742"/>
      <c r="D7" s="116">
        <v>-2220</v>
      </c>
      <c r="E7" s="116">
        <v>-2219</v>
      </c>
      <c r="F7" s="116">
        <v>-3360</v>
      </c>
      <c r="G7" s="116">
        <v>-3395</v>
      </c>
      <c r="H7" s="122">
        <v>-3399</v>
      </c>
      <c r="I7" s="116">
        <v>-0.1178203240058906</v>
      </c>
      <c r="J7" s="103">
        <v>-53.10810810810811</v>
      </c>
      <c r="K7" s="14"/>
    </row>
    <row r="8" spans="2:10" ht="29.25" customHeight="1">
      <c r="B8" s="742" t="s">
        <v>292</v>
      </c>
      <c r="C8" s="742"/>
      <c r="D8" s="116">
        <v>-315</v>
      </c>
      <c r="E8" s="116">
        <v>-373</v>
      </c>
      <c r="F8" s="116">
        <v>0</v>
      </c>
      <c r="G8" s="116">
        <v>0</v>
      </c>
      <c r="H8" s="122">
        <v>0</v>
      </c>
      <c r="I8" s="116">
        <v>0</v>
      </c>
      <c r="J8" s="103">
        <v>-100</v>
      </c>
    </row>
    <row r="9" spans="2:11" s="17" customFormat="1" ht="15">
      <c r="B9" s="17" t="s">
        <v>344</v>
      </c>
      <c r="D9" s="91">
        <v>36160</v>
      </c>
      <c r="E9" s="91">
        <v>37068</v>
      </c>
      <c r="F9" s="91">
        <v>37744</v>
      </c>
      <c r="G9" s="91">
        <v>38187</v>
      </c>
      <c r="H9" s="521">
        <v>38956</v>
      </c>
      <c r="I9" s="91">
        <v>2.0137743211040338</v>
      </c>
      <c r="J9" s="16">
        <v>7.732300884955756</v>
      </c>
      <c r="K9" s="14"/>
    </row>
    <row r="10" spans="3:10" ht="15">
      <c r="C10" s="19"/>
      <c r="D10" s="116"/>
      <c r="E10" s="116"/>
      <c r="F10" s="116"/>
      <c r="G10" s="116"/>
      <c r="H10" s="122"/>
      <c r="I10" s="116"/>
      <c r="J10" s="16"/>
    </row>
    <row r="11" spans="2:10" ht="14.25">
      <c r="B11" s="19" t="s">
        <v>289</v>
      </c>
      <c r="C11" s="19"/>
      <c r="D11" s="116">
        <v>2990</v>
      </c>
      <c r="E11" s="116">
        <v>2941</v>
      </c>
      <c r="F11" s="116">
        <v>2803</v>
      </c>
      <c r="G11" s="116">
        <v>2799</v>
      </c>
      <c r="H11" s="122">
        <v>3764</v>
      </c>
      <c r="I11" s="116">
        <v>34.476598785280466</v>
      </c>
      <c r="J11" s="103">
        <v>25.88628762541807</v>
      </c>
    </row>
    <row r="12" spans="2:10" ht="14.25">
      <c r="B12" s="90" t="s">
        <v>290</v>
      </c>
      <c r="C12" s="19"/>
      <c r="D12" s="116">
        <v>-2990</v>
      </c>
      <c r="E12" s="116">
        <v>-2941</v>
      </c>
      <c r="F12" s="116">
        <v>-2233</v>
      </c>
      <c r="G12" s="116">
        <v>-2256</v>
      </c>
      <c r="H12" s="122">
        <v>-2252</v>
      </c>
      <c r="I12" s="116">
        <v>0.17730496453900457</v>
      </c>
      <c r="J12" s="103">
        <v>24.68227424749164</v>
      </c>
    </row>
    <row r="13" spans="2:11" s="17" customFormat="1" ht="15">
      <c r="B13" s="243" t="s">
        <v>260</v>
      </c>
      <c r="D13" s="91">
        <v>36160</v>
      </c>
      <c r="E13" s="91">
        <v>37068</v>
      </c>
      <c r="F13" s="91">
        <v>38314</v>
      </c>
      <c r="G13" s="91">
        <v>38730</v>
      </c>
      <c r="H13" s="521">
        <v>40468</v>
      </c>
      <c r="I13" s="91">
        <v>4.487477407694285</v>
      </c>
      <c r="J13" s="16">
        <v>11.913716814159292</v>
      </c>
      <c r="K13" s="14"/>
    </row>
    <row r="14" spans="2:10" ht="15">
      <c r="B14" s="90"/>
      <c r="C14" s="19"/>
      <c r="D14" s="116"/>
      <c r="E14" s="116"/>
      <c r="F14" s="116"/>
      <c r="G14" s="116"/>
      <c r="H14" s="122"/>
      <c r="I14" s="116"/>
      <c r="J14" s="16"/>
    </row>
    <row r="15" spans="2:10" ht="14.25">
      <c r="B15" s="90" t="s">
        <v>291</v>
      </c>
      <c r="C15" s="19"/>
      <c r="D15" s="116">
        <v>1416</v>
      </c>
      <c r="E15" s="116">
        <v>1408</v>
      </c>
      <c r="F15" s="116">
        <v>1358</v>
      </c>
      <c r="G15" s="116">
        <v>1376</v>
      </c>
      <c r="H15" s="122">
        <v>1369</v>
      </c>
      <c r="I15" s="116">
        <v>-0.5087209302325535</v>
      </c>
      <c r="J15" s="103">
        <v>-3.319209039548021</v>
      </c>
    </row>
    <row r="16" spans="2:10" ht="14.25">
      <c r="B16" s="90" t="s">
        <v>261</v>
      </c>
      <c r="C16" s="19"/>
      <c r="D16" s="116">
        <v>3713</v>
      </c>
      <c r="E16" s="116">
        <v>3639</v>
      </c>
      <c r="F16" s="116">
        <v>3372</v>
      </c>
      <c r="G16" s="116">
        <v>3644</v>
      </c>
      <c r="H16" s="122">
        <v>2821</v>
      </c>
      <c r="I16" s="116">
        <v>-22.585071350164654</v>
      </c>
      <c r="J16" s="103">
        <v>-24.023700511715596</v>
      </c>
    </row>
    <row r="17" spans="2:10" ht="14.25">
      <c r="B17" s="90" t="s">
        <v>262</v>
      </c>
      <c r="C17" s="19"/>
      <c r="D17" s="116">
        <v>-1</v>
      </c>
      <c r="E17" s="116">
        <v>-2</v>
      </c>
      <c r="F17" s="116">
        <v>-1</v>
      </c>
      <c r="G17" s="116">
        <v>-1</v>
      </c>
      <c r="H17" s="122">
        <v>-2</v>
      </c>
      <c r="I17" s="116">
        <v>-100</v>
      </c>
      <c r="J17" s="103">
        <v>-100</v>
      </c>
    </row>
    <row r="18" spans="2:11" s="17" customFormat="1" ht="15">
      <c r="B18" s="243" t="s">
        <v>263</v>
      </c>
      <c r="D18" s="91">
        <v>41288</v>
      </c>
      <c r="E18" s="91">
        <v>42113</v>
      </c>
      <c r="F18" s="91">
        <v>43043</v>
      </c>
      <c r="G18" s="91">
        <v>43749</v>
      </c>
      <c r="H18" s="521">
        <v>44656</v>
      </c>
      <c r="I18" s="91">
        <v>2.073190244348444</v>
      </c>
      <c r="J18" s="16">
        <v>8.157333850029058</v>
      </c>
      <c r="K18" s="14"/>
    </row>
    <row r="19" spans="2:11" s="23" customFormat="1" ht="6.75" customHeight="1">
      <c r="B19" s="29"/>
      <c r="C19" s="25"/>
      <c r="D19" s="116"/>
      <c r="E19" s="116"/>
      <c r="F19" s="116"/>
      <c r="G19" s="116"/>
      <c r="H19" s="122"/>
      <c r="I19" s="116"/>
      <c r="J19" s="16"/>
      <c r="K19" s="22"/>
    </row>
    <row r="20" spans="1:11" s="17" customFormat="1" ht="15">
      <c r="A20" s="243" t="s">
        <v>264</v>
      </c>
      <c r="D20" s="91">
        <v>279328</v>
      </c>
      <c r="E20" s="91">
        <v>274029</v>
      </c>
      <c r="F20" s="91">
        <v>268678</v>
      </c>
      <c r="G20" s="91">
        <v>268292</v>
      </c>
      <c r="H20" s="521">
        <v>271451</v>
      </c>
      <c r="I20" s="91">
        <v>1.1774484516869688</v>
      </c>
      <c r="J20" s="16">
        <v>-2.8199822430977184</v>
      </c>
      <c r="K20" s="14"/>
    </row>
    <row r="21" spans="2:10" ht="15">
      <c r="B21" s="243"/>
      <c r="C21" s="17"/>
      <c r="D21" s="116"/>
      <c r="E21" s="116"/>
      <c r="F21" s="116"/>
      <c r="G21" s="116"/>
      <c r="H21" s="651"/>
      <c r="I21" s="615"/>
      <c r="J21" s="615"/>
    </row>
    <row r="22" spans="2:10" ht="15">
      <c r="B22" s="243"/>
      <c r="C22" s="17"/>
      <c r="D22" s="116"/>
      <c r="E22" s="116"/>
      <c r="F22" s="116"/>
      <c r="G22" s="116"/>
      <c r="H22" s="651"/>
      <c r="I22" s="600"/>
      <c r="J22" s="600"/>
    </row>
    <row r="23" spans="1:10" ht="15">
      <c r="A23" s="243" t="s">
        <v>265</v>
      </c>
      <c r="C23" s="17"/>
      <c r="D23" s="116"/>
      <c r="E23" s="116"/>
      <c r="F23" s="116"/>
      <c r="G23" s="116"/>
      <c r="H23" s="651"/>
      <c r="I23" s="612"/>
      <c r="J23" s="614"/>
    </row>
    <row r="24" spans="2:11" s="17" customFormat="1" ht="15">
      <c r="B24" s="17" t="s">
        <v>302</v>
      </c>
      <c r="D24" s="301">
        <v>12.9</v>
      </c>
      <c r="E24" s="301">
        <v>13.5</v>
      </c>
      <c r="F24" s="301">
        <v>14</v>
      </c>
      <c r="G24" s="301">
        <v>14.2</v>
      </c>
      <c r="H24" s="706">
        <v>14.4</v>
      </c>
      <c r="I24" s="301">
        <v>0.20000000000000107</v>
      </c>
      <c r="J24" s="301">
        <v>1.5</v>
      </c>
      <c r="K24" s="18"/>
    </row>
    <row r="25" spans="2:11" s="17" customFormat="1" ht="15">
      <c r="B25" s="243" t="s">
        <v>92</v>
      </c>
      <c r="D25" s="301">
        <v>12.9</v>
      </c>
      <c r="E25" s="301">
        <v>13.5</v>
      </c>
      <c r="F25" s="301">
        <v>14.3</v>
      </c>
      <c r="G25" s="301">
        <v>14.4</v>
      </c>
      <c r="H25" s="706">
        <v>14.9</v>
      </c>
      <c r="I25" s="301">
        <v>0.5</v>
      </c>
      <c r="J25" s="301">
        <v>2</v>
      </c>
      <c r="K25" s="18"/>
    </row>
    <row r="26" spans="2:11" s="17" customFormat="1" ht="15">
      <c r="B26" s="243" t="s">
        <v>266</v>
      </c>
      <c r="D26" s="302">
        <v>14.8</v>
      </c>
      <c r="E26" s="302">
        <v>15.4</v>
      </c>
      <c r="F26" s="302">
        <v>16</v>
      </c>
      <c r="G26" s="302">
        <v>16.3</v>
      </c>
      <c r="H26" s="707">
        <v>16.5</v>
      </c>
      <c r="I26" s="302">
        <v>0.1999999999999993</v>
      </c>
      <c r="J26" s="302">
        <v>1.6999999999999993</v>
      </c>
      <c r="K26" s="14"/>
    </row>
    <row r="27" spans="2:11" s="23" customFormat="1" ht="6" customHeight="1">
      <c r="B27" s="29"/>
      <c r="D27" s="301"/>
      <c r="E27" s="301"/>
      <c r="F27" s="301"/>
      <c r="G27" s="301"/>
      <c r="H27" s="707"/>
      <c r="I27" s="301"/>
      <c r="J27" s="301"/>
      <c r="K27" s="22"/>
    </row>
    <row r="28" spans="2:11" s="17" customFormat="1" ht="17.25">
      <c r="B28" s="17" t="s">
        <v>337</v>
      </c>
      <c r="D28" s="302">
        <v>11.9</v>
      </c>
      <c r="E28" s="302">
        <v>12.4</v>
      </c>
      <c r="F28" s="302">
        <v>13.2</v>
      </c>
      <c r="G28" s="302">
        <v>13.4</v>
      </c>
      <c r="H28" s="707">
        <v>13.5</v>
      </c>
      <c r="I28" s="302">
        <v>0.09999999999999964</v>
      </c>
      <c r="J28" s="302">
        <v>1.5999999999999996</v>
      </c>
      <c r="K28" s="14"/>
    </row>
    <row r="29" spans="2:11" s="25" customFormat="1" ht="14.25">
      <c r="B29" s="33"/>
      <c r="D29" s="116"/>
      <c r="E29" s="116"/>
      <c r="F29" s="116"/>
      <c r="G29" s="116"/>
      <c r="H29" s="122"/>
      <c r="I29" s="116"/>
      <c r="J29" s="116"/>
      <c r="K29" s="22"/>
    </row>
    <row r="30" spans="2:11" s="17" customFormat="1" ht="15">
      <c r="B30" s="93"/>
      <c r="D30" s="16"/>
      <c r="E30" s="16"/>
      <c r="F30" s="16"/>
      <c r="G30" s="16"/>
      <c r="H30" s="106"/>
      <c r="I30" s="16"/>
      <c r="J30" s="16"/>
      <c r="K30" s="18"/>
    </row>
    <row r="31" spans="2:8" ht="15">
      <c r="B31" s="485" t="s">
        <v>267</v>
      </c>
      <c r="C31" s="485"/>
      <c r="D31" s="308"/>
      <c r="E31" s="308"/>
      <c r="F31" s="308"/>
      <c r="G31" s="308"/>
      <c r="H31" s="355"/>
    </row>
    <row r="32" spans="2:6" ht="14.25">
      <c r="B32" s="485" t="s">
        <v>338</v>
      </c>
      <c r="D32" s="132"/>
      <c r="E32" s="132"/>
      <c r="F32" s="132"/>
    </row>
    <row r="33" spans="4:8" ht="14.25">
      <c r="D33" s="132"/>
      <c r="E33" s="132"/>
      <c r="F33" s="132"/>
      <c r="G33" s="132"/>
      <c r="H33" s="306"/>
    </row>
    <row r="34" spans="4:8" ht="14.25">
      <c r="D34" s="132"/>
      <c r="E34" s="132"/>
      <c r="F34" s="132"/>
      <c r="G34" s="132"/>
      <c r="H34" s="306"/>
    </row>
    <row r="35" spans="4:8" ht="14.25">
      <c r="D35" s="132"/>
      <c r="E35" s="132"/>
      <c r="F35" s="132"/>
      <c r="G35" s="132"/>
      <c r="H35" s="306"/>
    </row>
    <row r="36" ht="14.25">
      <c r="H36" s="306"/>
    </row>
    <row r="37" ht="14.25">
      <c r="H37" s="306"/>
    </row>
    <row r="38" ht="14.25">
      <c r="H38" s="306"/>
    </row>
    <row r="39" ht="14.25">
      <c r="H39" s="262"/>
    </row>
    <row r="40" ht="14.25">
      <c r="H40" s="262"/>
    </row>
    <row r="41" ht="14.25">
      <c r="H41" s="262"/>
    </row>
    <row r="42" ht="14.25">
      <c r="H42" s="262"/>
    </row>
    <row r="43" ht="14.25">
      <c r="H43" s="262"/>
    </row>
    <row r="44" ht="14.25">
      <c r="H44" s="262"/>
    </row>
    <row r="45" ht="14.25">
      <c r="H45" s="262"/>
    </row>
    <row r="46" ht="14.25">
      <c r="H46" s="262"/>
    </row>
    <row r="47" ht="14.25">
      <c r="H47" s="262"/>
    </row>
    <row r="48" ht="14.25">
      <c r="H48" s="262"/>
    </row>
    <row r="49" ht="14.25">
      <c r="H49" s="262"/>
    </row>
    <row r="50" ht="14.25">
      <c r="H50" s="262"/>
    </row>
    <row r="51" ht="14.25">
      <c r="H51" s="262"/>
    </row>
    <row r="52" ht="14.25">
      <c r="H52" s="262"/>
    </row>
    <row r="53" ht="14.25">
      <c r="H53" s="262"/>
    </row>
    <row r="54" ht="14.25">
      <c r="H54" s="262"/>
    </row>
    <row r="55" ht="14.25">
      <c r="H55" s="262"/>
    </row>
    <row r="56" ht="14.25">
      <c r="H56" s="262"/>
    </row>
    <row r="57" ht="14.25">
      <c r="H57" s="262"/>
    </row>
    <row r="58" ht="14.25">
      <c r="H58" s="262"/>
    </row>
    <row r="59" ht="14.25">
      <c r="H59" s="262"/>
    </row>
    <row r="60" ht="14.25">
      <c r="H60" s="262"/>
    </row>
    <row r="61" ht="14.25">
      <c r="H61" s="262"/>
    </row>
    <row r="62" ht="14.25">
      <c r="H62" s="262"/>
    </row>
    <row r="63" ht="14.25">
      <c r="H63" s="262"/>
    </row>
    <row r="64" ht="14.25">
      <c r="H64" s="262"/>
    </row>
    <row r="65" ht="14.25">
      <c r="H65" s="262"/>
    </row>
    <row r="66" ht="14.25">
      <c r="H66" s="262"/>
    </row>
    <row r="67" ht="14.25">
      <c r="H67" s="262"/>
    </row>
    <row r="68" ht="14.25">
      <c r="H68" s="262"/>
    </row>
    <row r="69" ht="14.25">
      <c r="H69" s="262"/>
    </row>
    <row r="70" ht="14.25">
      <c r="H70" s="262"/>
    </row>
    <row r="71" ht="14.25">
      <c r="H71" s="262"/>
    </row>
    <row r="72" ht="14.25">
      <c r="H72" s="262"/>
    </row>
    <row r="73" ht="14.25">
      <c r="H73" s="262"/>
    </row>
    <row r="74" ht="14.25">
      <c r="H74" s="262"/>
    </row>
    <row r="75" ht="14.25">
      <c r="H75" s="262"/>
    </row>
    <row r="76" ht="14.25">
      <c r="H76" s="262"/>
    </row>
    <row r="77" ht="14.25">
      <c r="H77" s="262"/>
    </row>
    <row r="78" ht="14.25">
      <c r="H78" s="262"/>
    </row>
    <row r="79" ht="14.25">
      <c r="H79" s="262"/>
    </row>
    <row r="80" ht="14.25">
      <c r="H80" s="262"/>
    </row>
    <row r="81" ht="14.25">
      <c r="H81" s="262"/>
    </row>
    <row r="82" ht="14.25">
      <c r="H82" s="262"/>
    </row>
    <row r="83" ht="14.25">
      <c r="H83" s="262"/>
    </row>
    <row r="84" ht="14.25">
      <c r="H84" s="262"/>
    </row>
    <row r="85" ht="14.25">
      <c r="H85" s="262"/>
    </row>
    <row r="86" ht="14.25">
      <c r="H86" s="262"/>
    </row>
    <row r="87" ht="14.25">
      <c r="H87" s="262"/>
    </row>
    <row r="88" ht="14.25">
      <c r="H88" s="262"/>
    </row>
    <row r="89" ht="14.25">
      <c r="H89" s="262"/>
    </row>
    <row r="90" ht="14.25">
      <c r="H90" s="262"/>
    </row>
    <row r="91" ht="14.25">
      <c r="H91" s="262"/>
    </row>
    <row r="92" ht="14.25">
      <c r="H92" s="262"/>
    </row>
    <row r="93" ht="14.25">
      <c r="H93" s="262"/>
    </row>
    <row r="94" ht="14.25">
      <c r="H94" s="262"/>
    </row>
    <row r="95" ht="14.25">
      <c r="H95" s="262"/>
    </row>
    <row r="96" ht="14.25">
      <c r="H96" s="262"/>
    </row>
    <row r="97" ht="14.25">
      <c r="H97" s="262"/>
    </row>
    <row r="98" ht="14.25">
      <c r="H98" s="262"/>
    </row>
    <row r="99" ht="14.25">
      <c r="H99" s="262"/>
    </row>
    <row r="100" ht="14.25">
      <c r="H100" s="262"/>
    </row>
    <row r="101" ht="14.25">
      <c r="H101" s="262"/>
    </row>
    <row r="102" ht="14.25">
      <c r="H102" s="262"/>
    </row>
    <row r="103" ht="14.25">
      <c r="H103" s="262"/>
    </row>
    <row r="104" ht="14.25">
      <c r="H104" s="262"/>
    </row>
    <row r="105" ht="14.25">
      <c r="H105" s="262"/>
    </row>
    <row r="106" ht="14.25">
      <c r="H106" s="262"/>
    </row>
    <row r="107" ht="14.25">
      <c r="H107" s="262"/>
    </row>
    <row r="108" ht="14.25">
      <c r="H108" s="262"/>
    </row>
    <row r="109" ht="14.25">
      <c r="H109" s="262"/>
    </row>
    <row r="110" ht="14.25">
      <c r="H110" s="262"/>
    </row>
    <row r="111" ht="14.25">
      <c r="H111" s="262"/>
    </row>
    <row r="112" ht="14.25">
      <c r="H112" s="262"/>
    </row>
    <row r="113" ht="14.25">
      <c r="H113" s="262"/>
    </row>
    <row r="114" ht="14.25">
      <c r="H114" s="262"/>
    </row>
    <row r="115" ht="14.25">
      <c r="H115" s="262"/>
    </row>
    <row r="116" ht="14.25">
      <c r="H116" s="262"/>
    </row>
    <row r="117" ht="14.25">
      <c r="H117" s="262"/>
    </row>
    <row r="118" ht="14.25">
      <c r="H118" s="262"/>
    </row>
    <row r="119" ht="14.25">
      <c r="H119" s="262"/>
    </row>
    <row r="120" ht="14.25">
      <c r="H120" s="262"/>
    </row>
    <row r="121" ht="14.25">
      <c r="H121" s="262"/>
    </row>
    <row r="122" ht="14.25">
      <c r="H122" s="262"/>
    </row>
    <row r="123" ht="14.25">
      <c r="H123" s="262"/>
    </row>
    <row r="124" ht="14.25">
      <c r="H124" s="262"/>
    </row>
    <row r="125" ht="14.25">
      <c r="H125" s="262"/>
    </row>
    <row r="126" ht="14.25">
      <c r="H126" s="262"/>
    </row>
    <row r="127" ht="14.25">
      <c r="H127" s="262"/>
    </row>
    <row r="128" ht="14.25">
      <c r="H128" s="262"/>
    </row>
    <row r="129" ht="14.25">
      <c r="H129" s="262"/>
    </row>
    <row r="130" ht="14.25">
      <c r="H130" s="262"/>
    </row>
    <row r="131" ht="14.25">
      <c r="H131" s="262"/>
    </row>
    <row r="132" ht="14.25">
      <c r="H132" s="262"/>
    </row>
    <row r="133" ht="14.25">
      <c r="H133" s="262"/>
    </row>
    <row r="134" ht="14.25">
      <c r="H134" s="262"/>
    </row>
    <row r="135" ht="14.25">
      <c r="H135" s="262"/>
    </row>
    <row r="136" ht="14.25">
      <c r="H136" s="262"/>
    </row>
    <row r="137" ht="14.25">
      <c r="H137" s="262"/>
    </row>
    <row r="138" ht="14.25">
      <c r="H138" s="262"/>
    </row>
    <row r="139" ht="14.25">
      <c r="H139" s="262"/>
    </row>
    <row r="140" ht="14.25">
      <c r="H140" s="262"/>
    </row>
    <row r="141" ht="14.25">
      <c r="H141" s="262"/>
    </row>
    <row r="142" ht="14.25">
      <c r="H142" s="262"/>
    </row>
    <row r="143" ht="14.25">
      <c r="H143" s="262"/>
    </row>
  </sheetData>
  <sheetProtection/>
  <mergeCells count="3">
    <mergeCell ref="A2:C2"/>
    <mergeCell ref="B8:C8"/>
    <mergeCell ref="B7:C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42" sqref="M42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85" customWidth="1"/>
    <col min="8" max="8" width="9.57421875" style="123" customWidth="1"/>
    <col min="9" max="9" width="4.421875" style="0" customWidth="1"/>
    <col min="10" max="10" width="10.28125" style="123" customWidth="1"/>
    <col min="11" max="11" width="11.8515625" style="123" customWidth="1"/>
    <col min="12" max="12" width="6.00390625" style="0" customWidth="1"/>
    <col min="13" max="13" width="6.140625" style="0" customWidth="1"/>
  </cols>
  <sheetData>
    <row r="1" spans="1:11" s="39" customFormat="1" ht="20.25">
      <c r="A1" s="38" t="s">
        <v>327</v>
      </c>
      <c r="D1" s="129"/>
      <c r="E1" s="129"/>
      <c r="F1" s="129"/>
      <c r="G1" s="129"/>
      <c r="H1" s="129"/>
      <c r="J1" s="129"/>
      <c r="K1" s="129"/>
    </row>
    <row r="2" spans="1:13" s="41" customFormat="1" ht="15">
      <c r="A2" s="740" t="s">
        <v>271</v>
      </c>
      <c r="B2" s="740"/>
      <c r="C2" s="740"/>
      <c r="D2" s="326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/>
      <c r="J2" s="193" t="s">
        <v>329</v>
      </c>
      <c r="K2" s="193" t="s">
        <v>393</v>
      </c>
      <c r="L2" s="194"/>
      <c r="M2" s="194"/>
    </row>
    <row r="3" spans="4:11" ht="6" customHeight="1">
      <c r="D3" s="250"/>
      <c r="E3" s="250"/>
      <c r="F3" s="250"/>
      <c r="G3" s="250"/>
      <c r="H3" s="114"/>
      <c r="K3" s="114"/>
    </row>
    <row r="4" spans="1:11" s="62" customFormat="1" ht="15">
      <c r="A4" s="61" t="s">
        <v>96</v>
      </c>
      <c r="D4" s="242"/>
      <c r="E4" s="242"/>
      <c r="F4" s="242"/>
      <c r="G4" s="242"/>
      <c r="H4" s="226"/>
      <c r="I4" s="71"/>
      <c r="J4" s="224"/>
      <c r="K4" s="226"/>
    </row>
    <row r="5" spans="1:13" s="62" customFormat="1" ht="15">
      <c r="A5" s="46" t="s">
        <v>63</v>
      </c>
      <c r="D5" s="255"/>
      <c r="E5" s="255"/>
      <c r="F5" s="255"/>
      <c r="G5" s="255"/>
      <c r="H5" s="334"/>
      <c r="I5" s="254"/>
      <c r="J5" s="255"/>
      <c r="K5" s="436"/>
      <c r="L5" s="295"/>
      <c r="M5" s="295"/>
    </row>
    <row r="6" spans="2:13" s="62" customFormat="1" ht="15">
      <c r="B6" s="62" t="s">
        <v>254</v>
      </c>
      <c r="D6" s="240">
        <v>32.448377581120944</v>
      </c>
      <c r="E6" s="240">
        <v>34.08833522083805</v>
      </c>
      <c r="F6" s="240">
        <v>35.67190226876091</v>
      </c>
      <c r="G6" s="240">
        <v>36.65638917437479</v>
      </c>
      <c r="H6" s="559">
        <v>37.76032775691362</v>
      </c>
      <c r="I6" s="71"/>
      <c r="J6" s="182">
        <v>32.491268348501286</v>
      </c>
      <c r="K6" s="559">
        <v>36.70377596694595</v>
      </c>
      <c r="L6" s="325"/>
      <c r="M6" s="325"/>
    </row>
    <row r="7" spans="2:13" s="62" customFormat="1" ht="15">
      <c r="B7" s="62" t="s">
        <v>95</v>
      </c>
      <c r="D7" s="240">
        <v>49.52064896755162</v>
      </c>
      <c r="E7" s="240">
        <v>48.131370328425824</v>
      </c>
      <c r="F7" s="240">
        <v>45.75916230366492</v>
      </c>
      <c r="G7" s="240">
        <v>45.90613223706749</v>
      </c>
      <c r="H7" s="559">
        <v>44.725162171389556</v>
      </c>
      <c r="I7" s="71"/>
      <c r="J7" s="182">
        <v>49.33904781362809</v>
      </c>
      <c r="K7" s="559">
        <v>45.46080569264318</v>
      </c>
      <c r="L7" s="325"/>
      <c r="M7" s="325"/>
    </row>
    <row r="8" spans="2:13" s="62" customFormat="1" ht="15">
      <c r="B8" s="62" t="s">
        <v>233</v>
      </c>
      <c r="D8" s="240">
        <v>8.333333333333332</v>
      </c>
      <c r="E8" s="240">
        <v>9.47527368818422</v>
      </c>
      <c r="F8" s="240">
        <v>10.715532286212914</v>
      </c>
      <c r="G8" s="240">
        <v>9.284001370332305</v>
      </c>
      <c r="H8" s="559">
        <v>9.798566063502902</v>
      </c>
      <c r="I8" s="71"/>
      <c r="J8" s="182">
        <v>10.924635991610304</v>
      </c>
      <c r="K8" s="559">
        <v>9.927694249971307</v>
      </c>
      <c r="L8" s="325"/>
      <c r="M8" s="325"/>
    </row>
    <row r="9" spans="2:13" s="62" customFormat="1" ht="15">
      <c r="B9" s="62" t="s">
        <v>27</v>
      </c>
      <c r="D9" s="240">
        <v>9.6976401179941</v>
      </c>
      <c r="E9" s="240">
        <v>8.305020762551907</v>
      </c>
      <c r="F9" s="240">
        <v>7.853403141361256</v>
      </c>
      <c r="G9" s="240">
        <v>8.15347721822542</v>
      </c>
      <c r="H9" s="559">
        <v>7.715944008193923</v>
      </c>
      <c r="I9" s="71"/>
      <c r="J9" s="182">
        <v>7.24504784626032</v>
      </c>
      <c r="K9" s="559">
        <v>7.907724090439573</v>
      </c>
      <c r="L9" s="325"/>
      <c r="M9" s="325"/>
    </row>
    <row r="10" spans="1:13" s="62" customFormat="1" ht="14.25">
      <c r="A10" s="54" t="s">
        <v>62</v>
      </c>
      <c r="D10" s="255"/>
      <c r="E10" s="255"/>
      <c r="F10" s="255"/>
      <c r="G10" s="255"/>
      <c r="H10" s="434"/>
      <c r="I10" s="254"/>
      <c r="J10" s="124"/>
      <c r="K10" s="502"/>
      <c r="L10" s="295"/>
      <c r="M10" s="295"/>
    </row>
    <row r="11" spans="2:13" s="62" customFormat="1" ht="15">
      <c r="B11" s="62" t="s">
        <v>37</v>
      </c>
      <c r="D11" s="240">
        <v>60.65634218289085</v>
      </c>
      <c r="E11" s="240">
        <v>64.32616081540203</v>
      </c>
      <c r="F11" s="240">
        <v>66.70157068062828</v>
      </c>
      <c r="G11" s="240">
        <v>67.0092497430627</v>
      </c>
      <c r="H11" s="560">
        <v>64.49300102424036</v>
      </c>
      <c r="I11" s="71"/>
      <c r="J11" s="182">
        <v>61.09609240599656</v>
      </c>
      <c r="K11" s="560">
        <v>66.06220589923103</v>
      </c>
      <c r="L11" s="325"/>
      <c r="M11" s="325"/>
    </row>
    <row r="12" spans="2:13" s="62" customFormat="1" ht="15">
      <c r="B12" s="62" t="s">
        <v>38</v>
      </c>
      <c r="D12" s="240">
        <v>22.271386430678465</v>
      </c>
      <c r="E12" s="240">
        <v>19.78104945262363</v>
      </c>
      <c r="F12" s="240">
        <v>17.591623036649214</v>
      </c>
      <c r="G12" s="240">
        <v>17.814319972593353</v>
      </c>
      <c r="H12" s="560">
        <v>19.324001365653807</v>
      </c>
      <c r="I12" s="71"/>
      <c r="J12" s="182">
        <v>21.688375522241337</v>
      </c>
      <c r="K12" s="560">
        <v>18.248594054860554</v>
      </c>
      <c r="L12" s="325"/>
      <c r="M12" s="325"/>
    </row>
    <row r="13" spans="2:13" s="62" customFormat="1" ht="15">
      <c r="B13" s="62" t="s">
        <v>57</v>
      </c>
      <c r="D13" s="240">
        <v>9.808259587020649</v>
      </c>
      <c r="E13" s="240">
        <v>7.738769346923367</v>
      </c>
      <c r="F13" s="240">
        <v>7.574171029668412</v>
      </c>
      <c r="G13" s="240">
        <v>6.44056183624529</v>
      </c>
      <c r="H13" s="560">
        <v>7.101399795151929</v>
      </c>
      <c r="I13" s="71"/>
      <c r="J13" s="182">
        <v>10.002457606291472</v>
      </c>
      <c r="K13" s="560">
        <v>7.035464248823597</v>
      </c>
      <c r="L13" s="325"/>
      <c r="M13" s="325"/>
    </row>
    <row r="14" spans="2:13" s="62" customFormat="1" ht="15">
      <c r="B14" s="71" t="s">
        <v>326</v>
      </c>
      <c r="D14" s="240">
        <v>4.793510324483776</v>
      </c>
      <c r="E14" s="240">
        <v>5.436013590033975</v>
      </c>
      <c r="F14" s="240">
        <v>5.93368237347295</v>
      </c>
      <c r="G14" s="240">
        <v>6.200753682768071</v>
      </c>
      <c r="H14" s="560">
        <v>6.418572891771936</v>
      </c>
      <c r="I14" s="316"/>
      <c r="J14" s="382">
        <v>5.074956991889899</v>
      </c>
      <c r="K14" s="560">
        <v>6.1861586135659365</v>
      </c>
      <c r="L14" s="383"/>
      <c r="M14" s="383"/>
    </row>
    <row r="15" spans="2:13" s="62" customFormat="1" ht="15">
      <c r="B15" s="62" t="s">
        <v>58</v>
      </c>
      <c r="D15" s="240">
        <v>2.470501474926254</v>
      </c>
      <c r="E15" s="240">
        <v>2.7180067950169877</v>
      </c>
      <c r="F15" s="240">
        <v>2.1989528795811517</v>
      </c>
      <c r="G15" s="240">
        <v>2.5351147653305928</v>
      </c>
      <c r="H15" s="560">
        <v>2.6630249231819736</v>
      </c>
      <c r="I15" s="71"/>
      <c r="J15" s="182">
        <v>2.1381174735807322</v>
      </c>
      <c r="K15" s="560">
        <v>2.46757718351888</v>
      </c>
      <c r="L15" s="325"/>
      <c r="M15" s="325"/>
    </row>
    <row r="16" spans="4:11" s="62" customFormat="1" ht="15">
      <c r="D16" s="242"/>
      <c r="E16" s="242"/>
      <c r="F16" s="242"/>
      <c r="G16" s="242"/>
      <c r="H16" s="328"/>
      <c r="I16" s="71"/>
      <c r="J16" s="224"/>
      <c r="K16" s="501"/>
    </row>
    <row r="17" spans="1:11" s="62" customFormat="1" ht="15">
      <c r="A17" s="61" t="s">
        <v>97</v>
      </c>
      <c r="D17" s="242"/>
      <c r="E17" s="242"/>
      <c r="F17" s="242"/>
      <c r="G17" s="242"/>
      <c r="H17" s="328"/>
      <c r="I17" s="71"/>
      <c r="J17" s="224"/>
      <c r="K17" s="501"/>
    </row>
    <row r="18" spans="1:11" s="62" customFormat="1" ht="14.25" customHeight="1" hidden="1">
      <c r="A18" s="46" t="s">
        <v>63</v>
      </c>
      <c r="D18" s="268"/>
      <c r="E18" s="268"/>
      <c r="F18" s="268"/>
      <c r="G18" s="268"/>
      <c r="H18" s="327"/>
      <c r="I18" s="71"/>
      <c r="J18" s="227"/>
      <c r="K18" s="500"/>
    </row>
    <row r="19" spans="2:11" s="62" customFormat="1" ht="14.25" customHeight="1" hidden="1">
      <c r="B19" s="62" t="s">
        <v>254</v>
      </c>
      <c r="D19" s="269"/>
      <c r="E19" s="269"/>
      <c r="F19" s="269"/>
      <c r="G19" s="269"/>
      <c r="H19" s="327"/>
      <c r="I19" s="71"/>
      <c r="J19" s="182"/>
      <c r="K19" s="500"/>
    </row>
    <row r="20" spans="2:11" s="62" customFormat="1" ht="14.25" customHeight="1" hidden="1">
      <c r="B20" s="62" t="s">
        <v>95</v>
      </c>
      <c r="D20" s="269"/>
      <c r="E20" s="269"/>
      <c r="F20" s="269"/>
      <c r="G20" s="269"/>
      <c r="H20" s="327"/>
      <c r="I20" s="71"/>
      <c r="J20" s="182"/>
      <c r="K20" s="500"/>
    </row>
    <row r="21" spans="2:11" s="62" customFormat="1" ht="14.25" customHeight="1" hidden="1">
      <c r="B21" s="62" t="s">
        <v>233</v>
      </c>
      <c r="D21" s="269"/>
      <c r="E21" s="269"/>
      <c r="F21" s="269"/>
      <c r="G21" s="269"/>
      <c r="H21" s="327"/>
      <c r="I21" s="71"/>
      <c r="J21" s="182"/>
      <c r="K21" s="500"/>
    </row>
    <row r="22" spans="2:11" s="62" customFormat="1" ht="14.25" customHeight="1" hidden="1">
      <c r="B22" s="62" t="s">
        <v>27</v>
      </c>
      <c r="D22" s="269"/>
      <c r="E22" s="269"/>
      <c r="F22" s="269"/>
      <c r="G22" s="269"/>
      <c r="H22" s="327"/>
      <c r="I22" s="71"/>
      <c r="J22" s="182"/>
      <c r="K22" s="500"/>
    </row>
    <row r="23" spans="1:11" s="62" customFormat="1" ht="14.25">
      <c r="A23" s="54" t="s">
        <v>62</v>
      </c>
      <c r="D23" s="253"/>
      <c r="E23" s="253"/>
      <c r="F23" s="253"/>
      <c r="G23" s="253"/>
      <c r="H23" s="435"/>
      <c r="I23" s="230"/>
      <c r="J23" s="229"/>
      <c r="K23" s="502"/>
    </row>
    <row r="24" spans="2:11" s="62" customFormat="1" ht="15">
      <c r="B24" s="62" t="s">
        <v>37</v>
      </c>
      <c r="D24" s="240">
        <v>65.38461538461539</v>
      </c>
      <c r="E24" s="240">
        <v>75.0499001996008</v>
      </c>
      <c r="F24" s="240">
        <v>77.80548628428927</v>
      </c>
      <c r="G24" s="240">
        <v>80.68506184586109</v>
      </c>
      <c r="H24" s="560">
        <v>73.76283846872083</v>
      </c>
      <c r="I24" s="71"/>
      <c r="J24" s="182">
        <v>66.43546441495778</v>
      </c>
      <c r="K24" s="560">
        <v>77.41353383458647</v>
      </c>
    </row>
    <row r="25" spans="2:11" s="62" customFormat="1" ht="15">
      <c r="B25" s="62" t="s">
        <v>38</v>
      </c>
      <c r="D25" s="240">
        <v>30.863039399624764</v>
      </c>
      <c r="E25" s="240">
        <v>20.159680638722556</v>
      </c>
      <c r="F25" s="240">
        <v>17.373233582709894</v>
      </c>
      <c r="G25" s="240">
        <v>15.318744053282588</v>
      </c>
      <c r="H25" s="560">
        <v>21.66199813258637</v>
      </c>
      <c r="I25" s="71"/>
      <c r="J25" s="182">
        <v>26.809408926417372</v>
      </c>
      <c r="K25" s="560">
        <v>18.10526315789474</v>
      </c>
    </row>
    <row r="26" spans="2:11" s="62" customFormat="1" ht="15">
      <c r="B26" s="62" t="s">
        <v>57</v>
      </c>
      <c r="D26" s="240">
        <v>2.1575984990619137</v>
      </c>
      <c r="E26" s="240">
        <v>-0.499001996007984</v>
      </c>
      <c r="F26" s="240">
        <v>1.9118869492934332</v>
      </c>
      <c r="G26" s="240">
        <v>-1.4272121788772598</v>
      </c>
      <c r="H26" s="560">
        <v>1.4939309056956116</v>
      </c>
      <c r="I26" s="71"/>
      <c r="J26" s="182">
        <v>5.1869722557297955</v>
      </c>
      <c r="K26" s="560">
        <v>0.7218045112781954</v>
      </c>
    </row>
    <row r="27" spans="2:11" s="62" customFormat="1" ht="15">
      <c r="B27" s="71" t="s">
        <v>326</v>
      </c>
      <c r="D27" s="240">
        <v>0.09380863039399624</v>
      </c>
      <c r="E27" s="182">
        <v>2.3952095808383236</v>
      </c>
      <c r="F27" s="182">
        <v>1.5793848711554446</v>
      </c>
      <c r="G27" s="182">
        <v>4.376784015223597</v>
      </c>
      <c r="H27" s="560">
        <v>2.1475256769374416</v>
      </c>
      <c r="I27" s="71"/>
      <c r="J27" s="182">
        <v>0.24125452352231602</v>
      </c>
      <c r="K27" s="560">
        <v>2.6466165413533838</v>
      </c>
    </row>
    <row r="28" spans="2:13" s="62" customFormat="1" ht="15">
      <c r="B28" s="62" t="s">
        <v>58</v>
      </c>
      <c r="D28" s="240">
        <v>1.5009380863039399</v>
      </c>
      <c r="E28" s="240">
        <v>2.8942115768463075</v>
      </c>
      <c r="F28" s="240">
        <v>1.3300083125519535</v>
      </c>
      <c r="G28" s="240">
        <v>1.0466222645099905</v>
      </c>
      <c r="H28" s="560">
        <v>0.9337068160597572</v>
      </c>
      <c r="I28" s="316"/>
      <c r="J28" s="382">
        <v>1.3268998793727382</v>
      </c>
      <c r="K28" s="560">
        <v>1.1127819548872182</v>
      </c>
      <c r="L28" s="316"/>
      <c r="M28" s="316"/>
    </row>
    <row r="29" spans="4:11" s="62" customFormat="1" ht="15">
      <c r="D29" s="269"/>
      <c r="E29" s="269"/>
      <c r="F29" s="269"/>
      <c r="G29" s="269"/>
      <c r="H29" s="327"/>
      <c r="I29" s="71"/>
      <c r="J29" s="182"/>
      <c r="K29" s="500"/>
    </row>
    <row r="30" spans="1:11" s="62" customFormat="1" ht="15">
      <c r="A30" s="61" t="s">
        <v>313</v>
      </c>
      <c r="D30" s="242"/>
      <c r="E30" s="242"/>
      <c r="F30" s="242"/>
      <c r="G30" s="242"/>
      <c r="H30" s="363"/>
      <c r="I30" s="71"/>
      <c r="J30" s="224"/>
      <c r="K30" s="501"/>
    </row>
    <row r="31" spans="1:11" s="62" customFormat="1" ht="14.25">
      <c r="A31" s="46" t="s">
        <v>63</v>
      </c>
      <c r="D31" s="253"/>
      <c r="E31" s="253"/>
      <c r="F31" s="253"/>
      <c r="G31" s="253"/>
      <c r="H31" s="435"/>
      <c r="I31" s="276"/>
      <c r="J31" s="255"/>
      <c r="K31" s="502"/>
    </row>
    <row r="32" spans="2:13" s="62" customFormat="1" ht="15">
      <c r="B32" s="62" t="s">
        <v>254</v>
      </c>
      <c r="D32" s="240">
        <v>19.857150138617108</v>
      </c>
      <c r="E32" s="240">
        <v>20.031277818151295</v>
      </c>
      <c r="F32" s="240">
        <v>20.790361778832313</v>
      </c>
      <c r="G32" s="240">
        <v>20.58657920770979</v>
      </c>
      <c r="H32" s="559">
        <v>20.64144754705505</v>
      </c>
      <c r="I32" s="71"/>
      <c r="J32" s="240">
        <v>19.857150138617108</v>
      </c>
      <c r="K32" s="559">
        <v>20.64144754705505</v>
      </c>
      <c r="L32" s="71"/>
      <c r="M32" s="71"/>
    </row>
    <row r="33" spans="2:13" s="62" customFormat="1" ht="15">
      <c r="B33" s="62" t="s">
        <v>95</v>
      </c>
      <c r="D33" s="240">
        <v>50.60798727071667</v>
      </c>
      <c r="E33" s="240">
        <v>49.52232851869932</v>
      </c>
      <c r="F33" s="240">
        <v>49.21528201702353</v>
      </c>
      <c r="G33" s="240">
        <v>49.55840554903751</v>
      </c>
      <c r="H33" s="559">
        <v>48.62923984229904</v>
      </c>
      <c r="I33" s="71"/>
      <c r="J33" s="240">
        <v>50.60798727071667</v>
      </c>
      <c r="K33" s="559">
        <v>48.62923984229904</v>
      </c>
      <c r="L33" s="71"/>
      <c r="M33" s="71"/>
    </row>
    <row r="34" spans="2:13" s="62" customFormat="1" ht="15">
      <c r="B34" s="62" t="s">
        <v>233</v>
      </c>
      <c r="D34" s="240">
        <v>21.3231008569662</v>
      </c>
      <c r="E34" s="240">
        <v>20.157626066615567</v>
      </c>
      <c r="F34" s="240">
        <v>20.62266041625874</v>
      </c>
      <c r="G34" s="240">
        <v>20.204544485845872</v>
      </c>
      <c r="H34" s="559">
        <v>20.857797617108165</v>
      </c>
      <c r="I34" s="71"/>
      <c r="J34" s="240">
        <v>21.3231008569662</v>
      </c>
      <c r="K34" s="559">
        <v>20.857797617108165</v>
      </c>
      <c r="L34" s="71"/>
      <c r="M34" s="71"/>
    </row>
    <row r="35" spans="2:13" s="62" customFormat="1" ht="15">
      <c r="B35" s="62" t="s">
        <v>27</v>
      </c>
      <c r="D35" s="240">
        <v>8.211761733700024</v>
      </c>
      <c r="E35" s="240">
        <v>10.288767596533816</v>
      </c>
      <c r="F35" s="240">
        <v>9.371695787885418</v>
      </c>
      <c r="G35" s="240">
        <v>9.650470757406831</v>
      </c>
      <c r="H35" s="559">
        <v>9.871514993537737</v>
      </c>
      <c r="I35" s="71"/>
      <c r="J35" s="240">
        <v>8.211761733700024</v>
      </c>
      <c r="K35" s="559">
        <v>9.871514993537737</v>
      </c>
      <c r="L35" s="71"/>
      <c r="M35" s="71"/>
    </row>
    <row r="36" spans="1:11" s="62" customFormat="1" ht="14.25">
      <c r="A36" s="54" t="s">
        <v>62</v>
      </c>
      <c r="D36" s="253"/>
      <c r="E36" s="253"/>
      <c r="F36" s="253"/>
      <c r="G36" s="253"/>
      <c r="H36" s="436"/>
      <c r="I36" s="230"/>
      <c r="J36" s="229"/>
      <c r="K36" s="502"/>
    </row>
    <row r="37" spans="2:11" s="62" customFormat="1" ht="15">
      <c r="B37" s="62" t="s">
        <v>37</v>
      </c>
      <c r="D37" s="240">
        <v>66.3274554951545</v>
      </c>
      <c r="E37" s="240">
        <v>67.04630044818286</v>
      </c>
      <c r="F37" s="240">
        <v>67.43046037249053</v>
      </c>
      <c r="G37" s="240">
        <v>66.97609310610156</v>
      </c>
      <c r="H37" s="560">
        <v>67.06200514808901</v>
      </c>
      <c r="I37" s="71"/>
      <c r="J37" s="182">
        <v>66.3274554951545</v>
      </c>
      <c r="K37" s="560">
        <v>67.06200514808901</v>
      </c>
    </row>
    <row r="38" spans="2:11" s="62" customFormat="1" ht="15">
      <c r="B38" s="62" t="s">
        <v>38</v>
      </c>
      <c r="D38" s="240">
        <v>16.28523877378707</v>
      </c>
      <c r="E38" s="240">
        <v>16.127735428534823</v>
      </c>
      <c r="F38" s="240">
        <v>15.121226431393325</v>
      </c>
      <c r="G38" s="240">
        <v>15.466012818240756</v>
      </c>
      <c r="H38" s="560">
        <v>15.24138455356076</v>
      </c>
      <c r="I38" s="71"/>
      <c r="J38" s="182">
        <v>16.28523877378707</v>
      </c>
      <c r="K38" s="560">
        <v>15.24138455356076</v>
      </c>
    </row>
    <row r="39" spans="2:11" s="62" customFormat="1" ht="15">
      <c r="B39" s="62" t="s">
        <v>57</v>
      </c>
      <c r="D39" s="240">
        <v>9.796273848015371</v>
      </c>
      <c r="E39" s="240">
        <v>9.22960701718734</v>
      </c>
      <c r="F39" s="240">
        <v>8.70780110802686</v>
      </c>
      <c r="G39" s="240">
        <v>8.31996697856074</v>
      </c>
      <c r="H39" s="560">
        <v>8.16808402028825</v>
      </c>
      <c r="I39" s="71"/>
      <c r="J39" s="182">
        <v>9.796273848015371</v>
      </c>
      <c r="K39" s="560">
        <v>8.16808402028825</v>
      </c>
    </row>
    <row r="40" spans="2:11" s="62" customFormat="1" ht="15">
      <c r="B40" s="71" t="s">
        <v>326</v>
      </c>
      <c r="D40" s="240">
        <v>3.7986184827243856</v>
      </c>
      <c r="E40" s="240">
        <v>3.6013668583242953</v>
      </c>
      <c r="F40" s="240">
        <v>4.376821275958581</v>
      </c>
      <c r="G40" s="240">
        <v>4.243434409147297</v>
      </c>
      <c r="H40" s="560">
        <v>4.561597862565573</v>
      </c>
      <c r="I40" s="71"/>
      <c r="J40" s="182">
        <v>3.7986184827243856</v>
      </c>
      <c r="K40" s="560">
        <v>4.561597862565573</v>
      </c>
    </row>
    <row r="41" spans="2:11" s="62" customFormat="1" ht="15">
      <c r="B41" s="62" t="s">
        <v>58</v>
      </c>
      <c r="D41" s="240">
        <v>3.7924134003186754</v>
      </c>
      <c r="E41" s="240">
        <v>3.9949902477706822</v>
      </c>
      <c r="F41" s="240">
        <v>4.363690812130706</v>
      </c>
      <c r="G41" s="240">
        <v>4.994492687949642</v>
      </c>
      <c r="H41" s="560">
        <v>4.966928415496399</v>
      </c>
      <c r="I41" s="71"/>
      <c r="J41" s="182">
        <v>3.7924134003186754</v>
      </c>
      <c r="K41" s="560">
        <v>4.966928415496399</v>
      </c>
    </row>
    <row r="42" spans="4:11" s="62" customFormat="1" ht="15">
      <c r="D42" s="242"/>
      <c r="E42" s="242"/>
      <c r="F42" s="242"/>
      <c r="G42" s="242"/>
      <c r="H42" s="328"/>
      <c r="I42" s="71"/>
      <c r="J42" s="224"/>
      <c r="K42" s="329"/>
    </row>
    <row r="43" spans="4:11" ht="12.75">
      <c r="D43" s="250"/>
      <c r="E43" s="250"/>
      <c r="F43" s="250"/>
      <c r="G43" s="250"/>
      <c r="H43" s="330"/>
      <c r="I43" s="167"/>
      <c r="J43" s="228"/>
      <c r="K43" s="330"/>
    </row>
    <row r="44" spans="4:11" ht="12.75">
      <c r="D44" s="250"/>
      <c r="E44" s="250"/>
      <c r="F44" s="250"/>
      <c r="G44" s="250"/>
      <c r="H44" s="330"/>
      <c r="I44" s="167"/>
      <c r="J44" s="228"/>
      <c r="K44" s="330"/>
    </row>
    <row r="45" spans="4:11" ht="12.75">
      <c r="D45" s="250"/>
      <c r="E45" s="250"/>
      <c r="F45" s="250"/>
      <c r="G45" s="250"/>
      <c r="H45" s="330"/>
      <c r="I45" s="167"/>
      <c r="J45" s="228"/>
      <c r="K45" s="330"/>
    </row>
    <row r="46" spans="1:11" ht="12.75">
      <c r="A46" s="291"/>
      <c r="D46" s="250"/>
      <c r="E46" s="250"/>
      <c r="F46" s="250"/>
      <c r="G46" s="250"/>
      <c r="H46" s="330"/>
      <c r="I46" s="167"/>
      <c r="J46" s="228"/>
      <c r="K46" s="330"/>
    </row>
    <row r="47" spans="1:11" ht="12.75">
      <c r="A47" s="167"/>
      <c r="D47" s="250"/>
      <c r="E47" s="250"/>
      <c r="F47" s="250"/>
      <c r="G47" s="250"/>
      <c r="H47" s="330"/>
      <c r="K47" s="330"/>
    </row>
    <row r="48" spans="1:11" ht="12.75">
      <c r="A48" s="167"/>
      <c r="D48" s="251"/>
      <c r="E48" s="251"/>
      <c r="F48" s="251"/>
      <c r="G48" s="251"/>
      <c r="H48" s="330"/>
      <c r="K48" s="330"/>
    </row>
    <row r="49" spans="4:11" ht="12.75">
      <c r="D49" s="251"/>
      <c r="E49" s="251"/>
      <c r="F49" s="251"/>
      <c r="G49" s="251"/>
      <c r="H49" s="330"/>
      <c r="K49" s="330"/>
    </row>
    <row r="50" spans="4:11" ht="12.75">
      <c r="D50" s="251"/>
      <c r="E50" s="251"/>
      <c r="F50" s="251"/>
      <c r="G50" s="251"/>
      <c r="H50" s="330"/>
      <c r="K50" s="330"/>
    </row>
    <row r="51" spans="4:11" ht="12.75">
      <c r="D51" s="251"/>
      <c r="E51" s="251"/>
      <c r="F51" s="251"/>
      <c r="G51" s="251"/>
      <c r="H51" s="330"/>
      <c r="K51" s="330"/>
    </row>
    <row r="52" spans="4:11" ht="12.75">
      <c r="D52" s="251"/>
      <c r="E52" s="251"/>
      <c r="F52" s="251"/>
      <c r="G52" s="251"/>
      <c r="H52" s="330"/>
      <c r="K52" s="330"/>
    </row>
    <row r="53" spans="4:11" ht="12.75">
      <c r="D53" s="251"/>
      <c r="E53" s="251"/>
      <c r="F53" s="251"/>
      <c r="G53" s="251"/>
      <c r="H53" s="330"/>
      <c r="K53" s="330"/>
    </row>
    <row r="54" spans="4:11" ht="12.75">
      <c r="D54" s="251"/>
      <c r="E54" s="251"/>
      <c r="F54" s="251"/>
      <c r="G54" s="251"/>
      <c r="H54" s="330"/>
      <c r="K54" s="330"/>
    </row>
    <row r="55" spans="4:11" ht="12.75">
      <c r="D55" s="251"/>
      <c r="E55" s="251"/>
      <c r="F55" s="251"/>
      <c r="G55" s="251"/>
      <c r="H55" s="330"/>
      <c r="K55" s="330"/>
    </row>
    <row r="56" spans="4:11" ht="12.75">
      <c r="D56" s="251"/>
      <c r="E56" s="251"/>
      <c r="F56" s="251"/>
      <c r="G56" s="251"/>
      <c r="H56" s="330"/>
      <c r="K56" s="330"/>
    </row>
    <row r="57" spans="2:11" ht="12.75">
      <c r="B57" s="167"/>
      <c r="D57" s="251"/>
      <c r="E57" s="251"/>
      <c r="F57" s="251"/>
      <c r="G57" s="251"/>
      <c r="H57" s="330"/>
      <c r="K57" s="330"/>
    </row>
    <row r="58" spans="4:11" ht="12.75">
      <c r="D58" s="251"/>
      <c r="E58" s="251"/>
      <c r="F58" s="251"/>
      <c r="G58" s="251"/>
      <c r="H58" s="330"/>
      <c r="K58" s="330"/>
    </row>
    <row r="59" spans="4:11" ht="12.75">
      <c r="D59" s="251"/>
      <c r="E59" s="251"/>
      <c r="F59" s="251"/>
      <c r="G59" s="251"/>
      <c r="H59" s="330"/>
      <c r="K59" s="330"/>
    </row>
    <row r="60" spans="4:11" ht="12.75">
      <c r="D60" s="251"/>
      <c r="E60" s="251"/>
      <c r="F60" s="251"/>
      <c r="G60" s="251"/>
      <c r="H60" s="330"/>
      <c r="K60" s="330"/>
    </row>
    <row r="61" spans="4:11" ht="12.75">
      <c r="D61" s="251"/>
      <c r="E61" s="251"/>
      <c r="F61" s="251"/>
      <c r="G61" s="251"/>
      <c r="H61" s="330"/>
      <c r="K61" s="330"/>
    </row>
    <row r="62" spans="4:11" ht="12.75">
      <c r="D62" s="251"/>
      <c r="E62" s="251"/>
      <c r="F62" s="251"/>
      <c r="G62" s="251"/>
      <c r="H62" s="330"/>
      <c r="K62" s="330"/>
    </row>
    <row r="63" spans="4:11" ht="12.75">
      <c r="D63" s="251"/>
      <c r="E63" s="251"/>
      <c r="F63" s="251"/>
      <c r="G63" s="251"/>
      <c r="H63" s="330"/>
      <c r="K63" s="330"/>
    </row>
    <row r="64" spans="4:11" ht="12.75">
      <c r="D64" s="251"/>
      <c r="E64" s="251"/>
      <c r="F64" s="251"/>
      <c r="G64" s="251"/>
      <c r="H64" s="330"/>
      <c r="K64" s="330"/>
    </row>
    <row r="65" spans="4:11" ht="12.75">
      <c r="D65" s="251"/>
      <c r="E65" s="251"/>
      <c r="F65" s="251"/>
      <c r="G65" s="251"/>
      <c r="H65" s="330"/>
      <c r="K65" s="330"/>
    </row>
    <row r="66" spans="4:11" ht="12.75">
      <c r="D66" s="251"/>
      <c r="E66" s="251"/>
      <c r="F66" s="251"/>
      <c r="G66" s="251"/>
      <c r="H66" s="330"/>
      <c r="K66" s="330"/>
    </row>
    <row r="67" spans="4:11" ht="12.75">
      <c r="D67" s="251"/>
      <c r="E67" s="251"/>
      <c r="F67" s="251"/>
      <c r="G67" s="251"/>
      <c r="H67" s="330"/>
      <c r="K67" s="330"/>
    </row>
    <row r="68" spans="4:11" ht="12.75">
      <c r="D68" s="251"/>
      <c r="E68" s="251"/>
      <c r="F68" s="251"/>
      <c r="G68" s="251"/>
      <c r="H68" s="330"/>
      <c r="K68" s="330"/>
    </row>
    <row r="69" spans="4:11" ht="12.75">
      <c r="D69" s="251"/>
      <c r="E69" s="251"/>
      <c r="F69" s="251"/>
      <c r="G69" s="251"/>
      <c r="H69" s="330"/>
      <c r="K69" s="330"/>
    </row>
    <row r="70" spans="4:11" ht="12.75">
      <c r="D70" s="251"/>
      <c r="E70" s="251"/>
      <c r="F70" s="251"/>
      <c r="G70" s="251"/>
      <c r="H70" s="330"/>
      <c r="K70" s="330"/>
    </row>
    <row r="71" spans="4:11" ht="12.75">
      <c r="D71" s="251"/>
      <c r="E71" s="251"/>
      <c r="F71" s="251"/>
      <c r="G71" s="251"/>
      <c r="H71" s="330"/>
      <c r="K71" s="330"/>
    </row>
    <row r="72" spans="4:11" ht="12.75">
      <c r="D72" s="251"/>
      <c r="E72" s="251"/>
      <c r="F72" s="251"/>
      <c r="G72" s="251"/>
      <c r="H72" s="330"/>
      <c r="K72" s="330"/>
    </row>
    <row r="73" spans="4:11" ht="12.75">
      <c r="D73" s="251"/>
      <c r="E73" s="251"/>
      <c r="F73" s="251"/>
      <c r="G73" s="251"/>
      <c r="H73" s="330"/>
      <c r="K73" s="330"/>
    </row>
    <row r="74" spans="4:11" ht="12.75">
      <c r="D74" s="251"/>
      <c r="E74" s="251"/>
      <c r="F74" s="251"/>
      <c r="G74" s="251"/>
      <c r="H74" s="330"/>
      <c r="K74" s="330"/>
    </row>
    <row r="75" spans="4:11" ht="12.75">
      <c r="D75" s="251"/>
      <c r="E75" s="251"/>
      <c r="F75" s="251"/>
      <c r="G75" s="251"/>
      <c r="H75" s="330"/>
      <c r="K75" s="330"/>
    </row>
    <row r="76" spans="4:11" ht="12.75">
      <c r="D76" s="251"/>
      <c r="E76" s="251"/>
      <c r="F76" s="251"/>
      <c r="G76" s="251"/>
      <c r="H76" s="330"/>
      <c r="K76" s="330"/>
    </row>
    <row r="77" spans="4:11" ht="12.75">
      <c r="D77" s="251"/>
      <c r="E77" s="251"/>
      <c r="F77" s="251"/>
      <c r="G77" s="251"/>
      <c r="H77" s="330"/>
      <c r="K77" s="330"/>
    </row>
    <row r="78" spans="4:11" ht="12.75">
      <c r="D78" s="251"/>
      <c r="E78" s="251"/>
      <c r="F78" s="251"/>
      <c r="G78" s="251"/>
      <c r="H78" s="330"/>
      <c r="K78" s="330"/>
    </row>
    <row r="79" spans="4:11" ht="12.75">
      <c r="D79" s="251"/>
      <c r="E79" s="251"/>
      <c r="F79" s="251"/>
      <c r="G79" s="251"/>
      <c r="H79" s="330"/>
      <c r="K79" s="330"/>
    </row>
    <row r="80" spans="4:11" ht="12.75">
      <c r="D80" s="251"/>
      <c r="E80" s="251"/>
      <c r="F80" s="251"/>
      <c r="G80" s="251"/>
      <c r="H80" s="330"/>
      <c r="K80" s="330"/>
    </row>
    <row r="81" spans="8:11" ht="12.75">
      <c r="H81" s="330"/>
      <c r="K81" s="330"/>
    </row>
    <row r="82" spans="8:11" ht="12.75">
      <c r="H82" s="330"/>
      <c r="K82" s="330"/>
    </row>
    <row r="83" spans="8:11" ht="12.75">
      <c r="H83" s="330"/>
      <c r="K83" s="330"/>
    </row>
    <row r="84" spans="8:11" ht="12.75">
      <c r="H84" s="330"/>
      <c r="K84" s="330"/>
    </row>
    <row r="85" spans="8:11" ht="12.75">
      <c r="H85" s="330"/>
      <c r="K85" s="330"/>
    </row>
    <row r="86" spans="8:11" ht="12.75">
      <c r="H86" s="330"/>
      <c r="K86" s="330"/>
    </row>
    <row r="87" spans="8:11" ht="12.75">
      <c r="H87" s="330"/>
      <c r="K87" s="330"/>
    </row>
    <row r="88" spans="8:11" ht="12.75">
      <c r="H88" s="330"/>
      <c r="K88" s="330"/>
    </row>
    <row r="89" spans="8:11" ht="12.75">
      <c r="H89" s="330"/>
      <c r="K89" s="330"/>
    </row>
    <row r="90" spans="8:11" ht="12.75">
      <c r="H90" s="330"/>
      <c r="K90" s="330"/>
    </row>
    <row r="91" spans="8:11" ht="12.75">
      <c r="H91" s="330"/>
      <c r="K91" s="330"/>
    </row>
    <row r="92" spans="8:11" ht="12.75">
      <c r="H92" s="330"/>
      <c r="K92" s="330"/>
    </row>
    <row r="93" spans="8:11" ht="12.75">
      <c r="H93" s="330"/>
      <c r="K93" s="330"/>
    </row>
    <row r="94" spans="8:11" ht="12.75">
      <c r="H94" s="330"/>
      <c r="K94" s="330"/>
    </row>
    <row r="95" spans="8:11" ht="12.75">
      <c r="H95" s="330"/>
      <c r="K95" s="330"/>
    </row>
    <row r="96" spans="8:11" ht="12.75">
      <c r="H96" s="330"/>
      <c r="K96" s="330"/>
    </row>
    <row r="97" spans="8:11" ht="12.75">
      <c r="H97" s="330"/>
      <c r="K97" s="330"/>
    </row>
    <row r="98" spans="8:11" ht="12.75">
      <c r="H98" s="330"/>
      <c r="K98" s="330"/>
    </row>
    <row r="99" spans="8:11" ht="12.75">
      <c r="H99" s="330"/>
      <c r="K99" s="330"/>
    </row>
    <row r="100" spans="8:11" ht="12.75">
      <c r="H100" s="330"/>
      <c r="K100" s="330"/>
    </row>
    <row r="101" spans="8:11" ht="12.75">
      <c r="H101" s="330"/>
      <c r="K101" s="330"/>
    </row>
    <row r="102" spans="8:11" ht="12.75">
      <c r="H102" s="330"/>
      <c r="K102" s="330"/>
    </row>
    <row r="103" spans="8:11" ht="12.75">
      <c r="H103" s="330"/>
      <c r="K103" s="330"/>
    </row>
    <row r="104" spans="8:11" ht="12.75">
      <c r="H104" s="330"/>
      <c r="K104" s="330"/>
    </row>
    <row r="105" spans="8:11" ht="12.75">
      <c r="H105" s="330"/>
      <c r="K105" s="330"/>
    </row>
    <row r="106" spans="8:11" ht="12.75">
      <c r="H106" s="330"/>
      <c r="K106" s="330"/>
    </row>
    <row r="107" spans="8:11" ht="12.75">
      <c r="H107" s="330"/>
      <c r="K107" s="330"/>
    </row>
    <row r="108" spans="8:11" ht="12.75">
      <c r="H108" s="330"/>
      <c r="K108" s="330"/>
    </row>
    <row r="109" spans="8:11" ht="12.75">
      <c r="H109" s="330"/>
      <c r="K109" s="330"/>
    </row>
    <row r="110" spans="8:11" ht="12.75">
      <c r="H110" s="330"/>
      <c r="K110" s="330"/>
    </row>
    <row r="111" spans="8:11" ht="12.75">
      <c r="H111" s="330"/>
      <c r="K111" s="330"/>
    </row>
    <row r="112" spans="8:11" ht="12.75">
      <c r="H112" s="330"/>
      <c r="K112" s="330"/>
    </row>
    <row r="113" spans="8:11" ht="12.75">
      <c r="H113" s="330"/>
      <c r="K113" s="330"/>
    </row>
    <row r="114" spans="8:11" ht="12.75">
      <c r="H114" s="330"/>
      <c r="K114" s="330"/>
    </row>
    <row r="115" spans="8:11" ht="12.75">
      <c r="H115" s="330"/>
      <c r="K115" s="330"/>
    </row>
    <row r="116" spans="8:11" ht="12.75">
      <c r="H116" s="330"/>
      <c r="K116" s="330"/>
    </row>
    <row r="117" spans="8:11" ht="12.75">
      <c r="H117" s="330"/>
      <c r="K117" s="330"/>
    </row>
    <row r="118" spans="8:11" ht="12.75">
      <c r="H118" s="330"/>
      <c r="K118" s="330"/>
    </row>
    <row r="119" spans="8:11" ht="12.75">
      <c r="H119" s="330"/>
      <c r="K119" s="330"/>
    </row>
    <row r="120" spans="8:11" ht="12.75">
      <c r="H120" s="330"/>
      <c r="K120" s="330"/>
    </row>
    <row r="121" spans="8:11" ht="12.75">
      <c r="H121" s="330"/>
      <c r="K121" s="330"/>
    </row>
    <row r="122" spans="8:11" ht="12.75">
      <c r="H122" s="330"/>
      <c r="K122" s="330"/>
    </row>
    <row r="123" spans="8:11" ht="12.75">
      <c r="H123" s="330"/>
      <c r="K123" s="330"/>
    </row>
    <row r="124" spans="8:11" ht="12.75">
      <c r="H124" s="331"/>
      <c r="K124" s="331"/>
    </row>
    <row r="125" spans="8:11" ht="12.75">
      <c r="H125" s="331"/>
      <c r="K125" s="331"/>
    </row>
    <row r="126" spans="8:11" ht="12.75">
      <c r="H126" s="331"/>
      <c r="K126" s="331"/>
    </row>
    <row r="127" spans="8:11" ht="12.75">
      <c r="H127" s="331"/>
      <c r="K127" s="331"/>
    </row>
    <row r="128" spans="8:11" ht="12.75">
      <c r="H128" s="331"/>
      <c r="K128" s="331"/>
    </row>
    <row r="129" spans="8:11" ht="12.75">
      <c r="H129" s="331"/>
      <c r="K129" s="331"/>
    </row>
    <row r="130" spans="8:11" ht="12.75">
      <c r="H130" s="331"/>
      <c r="K130" s="331"/>
    </row>
    <row r="131" spans="8:11" ht="12.75">
      <c r="H131" s="331"/>
      <c r="K131" s="331"/>
    </row>
    <row r="132" spans="8:11" ht="12.75">
      <c r="H132" s="331"/>
      <c r="K132" s="331"/>
    </row>
    <row r="133" spans="8:11" ht="12.75">
      <c r="H133" s="331"/>
      <c r="K133" s="331"/>
    </row>
    <row r="134" spans="8:11" ht="12.75">
      <c r="H134" s="331"/>
      <c r="K134" s="331"/>
    </row>
    <row r="135" spans="8:11" ht="12.75">
      <c r="H135" s="331"/>
      <c r="K135" s="331"/>
    </row>
    <row r="136" spans="8:11" ht="12.75">
      <c r="H136" s="331"/>
      <c r="K136" s="331"/>
    </row>
    <row r="137" spans="8:11" ht="12.75">
      <c r="H137" s="331"/>
      <c r="K137" s="331"/>
    </row>
    <row r="138" spans="8:11" ht="12.75">
      <c r="H138" s="331"/>
      <c r="K138" s="331"/>
    </row>
    <row r="139" spans="8:11" ht="12.75">
      <c r="H139" s="331"/>
      <c r="K139" s="331"/>
    </row>
    <row r="140" ht="12.75">
      <c r="H140" s="331"/>
    </row>
    <row r="141" ht="12.75">
      <c r="H141" s="331"/>
    </row>
    <row r="142" ht="12.75">
      <c r="H142" s="331"/>
    </row>
    <row r="143" ht="12.75">
      <c r="H143" s="33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P23" sqref="P2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28125" style="5" customWidth="1"/>
    <col min="4" max="7" width="10.00390625" style="103" customWidth="1"/>
    <col min="8" max="8" width="10.00390625" style="104" customWidth="1"/>
    <col min="9" max="9" width="8.57421875" style="103" customWidth="1"/>
    <col min="10" max="10" width="8.421875" style="103" customWidth="1"/>
    <col min="11" max="11" width="4.8515625" style="103" customWidth="1"/>
    <col min="12" max="12" width="9.57421875" style="103" customWidth="1"/>
    <col min="13" max="13" width="10.00390625" style="104" customWidth="1"/>
    <col min="14" max="14" width="10.00390625" style="103" customWidth="1"/>
    <col min="15" max="15" width="3.28125" style="19" customWidth="1"/>
    <col min="16" max="16" width="9.140625" style="19" customWidth="1"/>
    <col min="17" max="17" width="9.421875" style="19" bestFit="1" customWidth="1"/>
    <col min="18" max="16384" width="9.140625" style="19" customWidth="1"/>
  </cols>
  <sheetData>
    <row r="1" spans="1:14" s="39" customFormat="1" ht="20.25">
      <c r="A1" s="38" t="s">
        <v>254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412" t="s">
        <v>390</v>
      </c>
      <c r="I2" s="193" t="s">
        <v>391</v>
      </c>
      <c r="J2" s="193" t="s">
        <v>392</v>
      </c>
      <c r="K2" s="194"/>
      <c r="L2" s="193" t="s">
        <v>329</v>
      </c>
      <c r="M2" s="193" t="s">
        <v>393</v>
      </c>
      <c r="N2" s="193" t="s">
        <v>394</v>
      </c>
      <c r="O2" s="194"/>
    </row>
    <row r="3" spans="1:14" s="23" customFormat="1" ht="6.75" customHeight="1">
      <c r="A3" s="44"/>
      <c r="B3" s="29"/>
      <c r="D3" s="130"/>
      <c r="E3" s="130"/>
      <c r="F3" s="130"/>
      <c r="G3" s="130"/>
      <c r="H3" s="118"/>
      <c r="I3" s="16"/>
      <c r="J3" s="16"/>
      <c r="K3" s="16"/>
      <c r="L3" s="16"/>
      <c r="M3" s="106"/>
      <c r="N3" s="16"/>
    </row>
    <row r="4" spans="1:14" s="23" customFormat="1" ht="14.25" customHeight="1">
      <c r="A4" s="44" t="s">
        <v>81</v>
      </c>
      <c r="B4" s="29"/>
      <c r="D4" s="130"/>
      <c r="E4" s="130"/>
      <c r="F4" s="130"/>
      <c r="G4" s="130"/>
      <c r="H4" s="278"/>
      <c r="I4" s="103"/>
      <c r="J4" s="103"/>
      <c r="K4" s="16"/>
      <c r="L4" s="16"/>
      <c r="M4" s="106"/>
      <c r="N4" s="16"/>
    </row>
    <row r="5" spans="2:15" ht="12.75" customHeight="1">
      <c r="B5" s="88" t="s">
        <v>2</v>
      </c>
      <c r="C5" s="19"/>
      <c r="D5" s="103">
        <v>560</v>
      </c>
      <c r="E5" s="103">
        <v>602</v>
      </c>
      <c r="F5" s="103">
        <v>645</v>
      </c>
      <c r="G5" s="103">
        <v>677</v>
      </c>
      <c r="H5" s="104">
        <v>690</v>
      </c>
      <c r="I5" s="103">
        <v>1.9202363367799125</v>
      </c>
      <c r="J5" s="103">
        <v>23.214285714285722</v>
      </c>
      <c r="L5" s="103">
        <v>1555</v>
      </c>
      <c r="M5" s="104">
        <v>2012</v>
      </c>
      <c r="N5" s="103">
        <v>29.389067524115763</v>
      </c>
      <c r="O5" s="307"/>
    </row>
    <row r="6" spans="2:15" ht="14.25">
      <c r="B6" s="88" t="s">
        <v>22</v>
      </c>
      <c r="C6" s="19"/>
      <c r="D6" s="103">
        <v>320</v>
      </c>
      <c r="E6" s="103">
        <v>301</v>
      </c>
      <c r="F6" s="103">
        <v>377</v>
      </c>
      <c r="G6" s="103">
        <v>393</v>
      </c>
      <c r="H6" s="104">
        <v>416</v>
      </c>
      <c r="I6" s="103">
        <v>5.852417302798973</v>
      </c>
      <c r="J6" s="103">
        <v>30.000000000000004</v>
      </c>
      <c r="L6" s="103">
        <v>1089</v>
      </c>
      <c r="M6" s="104">
        <v>1186</v>
      </c>
      <c r="N6" s="103">
        <v>8.907254361799822</v>
      </c>
      <c r="O6" s="307"/>
    </row>
    <row r="7" spans="2:15" ht="14.25">
      <c r="B7" s="89" t="s">
        <v>3</v>
      </c>
      <c r="C7" s="19"/>
      <c r="D7" s="103">
        <v>880</v>
      </c>
      <c r="E7" s="103">
        <v>903</v>
      </c>
      <c r="F7" s="103">
        <v>1022</v>
      </c>
      <c r="G7" s="103">
        <v>1070</v>
      </c>
      <c r="H7" s="104">
        <v>1106</v>
      </c>
      <c r="I7" s="103">
        <v>3.364485981308407</v>
      </c>
      <c r="J7" s="103">
        <v>25.681818181818183</v>
      </c>
      <c r="L7" s="103">
        <v>2644</v>
      </c>
      <c r="M7" s="104">
        <v>3198</v>
      </c>
      <c r="N7" s="103">
        <v>20.953101361573378</v>
      </c>
      <c r="O7" s="307"/>
    </row>
    <row r="8" spans="2:15" ht="14.25">
      <c r="B8" s="89" t="s">
        <v>0</v>
      </c>
      <c r="C8" s="19"/>
      <c r="D8" s="103">
        <v>574</v>
      </c>
      <c r="E8" s="103">
        <v>620</v>
      </c>
      <c r="F8" s="103">
        <v>558</v>
      </c>
      <c r="G8" s="103">
        <v>586</v>
      </c>
      <c r="H8" s="104">
        <v>584</v>
      </c>
      <c r="I8" s="103">
        <v>-0.34129692832765013</v>
      </c>
      <c r="J8" s="103">
        <v>1.7421602787456525</v>
      </c>
      <c r="L8" s="103">
        <v>1641</v>
      </c>
      <c r="M8" s="104">
        <v>1728</v>
      </c>
      <c r="N8" s="103">
        <v>5.301645338208405</v>
      </c>
      <c r="O8" s="307"/>
    </row>
    <row r="9" spans="2:15" ht="14.25">
      <c r="B9" s="89" t="s">
        <v>5</v>
      </c>
      <c r="C9" s="19"/>
      <c r="D9" s="103">
        <v>31</v>
      </c>
      <c r="E9" s="103">
        <v>38</v>
      </c>
      <c r="F9" s="103">
        <v>27</v>
      </c>
      <c r="G9" s="103">
        <v>28</v>
      </c>
      <c r="H9" s="104">
        <v>39</v>
      </c>
      <c r="I9" s="103">
        <v>39.28571428571428</v>
      </c>
      <c r="J9" s="103">
        <v>25.806451612903224</v>
      </c>
      <c r="L9" s="103">
        <v>78</v>
      </c>
      <c r="M9" s="104">
        <v>94</v>
      </c>
      <c r="N9" s="103">
        <v>20.512820512820507</v>
      </c>
      <c r="O9" s="307"/>
    </row>
    <row r="10" spans="2:18" ht="14.25">
      <c r="B10" s="90" t="s">
        <v>6</v>
      </c>
      <c r="C10" s="19"/>
      <c r="D10" s="103">
        <v>275</v>
      </c>
      <c r="E10" s="103">
        <v>245</v>
      </c>
      <c r="F10" s="103">
        <v>437</v>
      </c>
      <c r="G10" s="103">
        <v>456</v>
      </c>
      <c r="H10" s="104">
        <v>483</v>
      </c>
      <c r="I10" s="103">
        <v>5.921052631578938</v>
      </c>
      <c r="J10" s="103">
        <v>75.63636363636364</v>
      </c>
      <c r="L10" s="103">
        <v>925</v>
      </c>
      <c r="M10" s="104">
        <v>1376</v>
      </c>
      <c r="N10" s="103">
        <v>48.756756756756744</v>
      </c>
      <c r="O10" s="307"/>
      <c r="R10" s="426"/>
    </row>
    <row r="11" spans="4:18" ht="14.25">
      <c r="D11" s="127"/>
      <c r="E11" s="127"/>
      <c r="F11" s="127"/>
      <c r="G11" s="127"/>
      <c r="H11" s="404"/>
      <c r="L11" s="127"/>
      <c r="R11" s="426"/>
    </row>
    <row r="12" spans="1:18" s="23" customFormat="1" ht="14.25" customHeight="1">
      <c r="A12" s="44" t="s">
        <v>85</v>
      </c>
      <c r="B12" s="29"/>
      <c r="D12" s="248"/>
      <c r="E12" s="248"/>
      <c r="F12" s="248"/>
      <c r="G12" s="248"/>
      <c r="H12" s="404"/>
      <c r="I12" s="16"/>
      <c r="J12" s="16"/>
      <c r="K12" s="16"/>
      <c r="L12" s="130"/>
      <c r="M12" s="404"/>
      <c r="N12" s="16"/>
      <c r="R12" s="481"/>
    </row>
    <row r="13" spans="2:19" ht="14.25">
      <c r="B13" s="89" t="s">
        <v>305</v>
      </c>
      <c r="C13" s="19"/>
      <c r="D13" s="103">
        <v>89604</v>
      </c>
      <c r="E13" s="103">
        <v>90685</v>
      </c>
      <c r="F13" s="103">
        <v>90252</v>
      </c>
      <c r="G13" s="103">
        <v>91769</v>
      </c>
      <c r="H13" s="104">
        <v>95026</v>
      </c>
      <c r="I13" s="103">
        <v>3.549128790768119</v>
      </c>
      <c r="J13" s="103">
        <v>6.051069148698729</v>
      </c>
      <c r="L13" s="103">
        <v>89604</v>
      </c>
      <c r="M13" s="104">
        <v>95026</v>
      </c>
      <c r="N13" s="103">
        <v>6.051069148698729</v>
      </c>
      <c r="P13" s="479"/>
      <c r="Q13" s="480"/>
      <c r="R13" s="517"/>
      <c r="S13" s="518"/>
    </row>
    <row r="14" spans="2:19" ht="14.25">
      <c r="B14" s="89" t="s">
        <v>8</v>
      </c>
      <c r="C14" s="19"/>
      <c r="D14" s="103">
        <v>172347</v>
      </c>
      <c r="E14" s="103">
        <v>172723</v>
      </c>
      <c r="F14" s="103">
        <v>172808</v>
      </c>
      <c r="G14" s="103">
        <v>173666</v>
      </c>
      <c r="H14" s="104">
        <v>180858</v>
      </c>
      <c r="I14" s="103">
        <v>4.1412826920640855</v>
      </c>
      <c r="J14" s="103">
        <v>4.938293094744894</v>
      </c>
      <c r="L14" s="103">
        <v>172347</v>
      </c>
      <c r="M14" s="104">
        <v>180858</v>
      </c>
      <c r="N14" s="103">
        <v>4.938293094744894</v>
      </c>
      <c r="P14" s="479"/>
      <c r="Q14" s="480"/>
      <c r="R14" s="517"/>
      <c r="S14" s="518"/>
    </row>
    <row r="15" spans="2:19" ht="14.25">
      <c r="B15" s="89" t="s">
        <v>54</v>
      </c>
      <c r="C15" s="19"/>
      <c r="D15" s="103">
        <v>17</v>
      </c>
      <c r="E15" s="103">
        <v>26</v>
      </c>
      <c r="F15" s="103">
        <v>12</v>
      </c>
      <c r="G15" s="103">
        <v>19</v>
      </c>
      <c r="H15" s="104">
        <v>24</v>
      </c>
      <c r="I15" s="103">
        <v>26.315789473684205</v>
      </c>
      <c r="J15" s="103">
        <v>41.176470588235304</v>
      </c>
      <c r="L15" s="103">
        <v>49</v>
      </c>
      <c r="M15" s="104">
        <v>55</v>
      </c>
      <c r="N15" s="103">
        <v>12.244897959183664</v>
      </c>
      <c r="P15" s="479"/>
      <c r="Q15" s="480"/>
      <c r="R15" s="517"/>
      <c r="S15" s="518"/>
    </row>
    <row r="16" spans="2:19" ht="14.25">
      <c r="B16" s="89" t="s">
        <v>55</v>
      </c>
      <c r="C16" s="19"/>
      <c r="D16" s="103">
        <v>9</v>
      </c>
      <c r="E16" s="103">
        <v>10</v>
      </c>
      <c r="F16" s="103">
        <v>10</v>
      </c>
      <c r="G16" s="103">
        <v>9</v>
      </c>
      <c r="H16" s="104">
        <v>10</v>
      </c>
      <c r="I16" s="116">
        <v>11.111111111111116</v>
      </c>
      <c r="J16" s="103">
        <v>11.111111111111116</v>
      </c>
      <c r="L16" s="103">
        <v>27</v>
      </c>
      <c r="M16" s="104">
        <v>29</v>
      </c>
      <c r="N16" s="116">
        <v>7.407407407407418</v>
      </c>
      <c r="P16" s="479"/>
      <c r="Q16" s="480"/>
      <c r="R16" s="517"/>
      <c r="S16" s="518"/>
    </row>
    <row r="17" spans="2:18" ht="14.25">
      <c r="B17" s="35"/>
      <c r="D17" s="127"/>
      <c r="E17" s="127"/>
      <c r="F17" s="127"/>
      <c r="G17" s="127"/>
      <c r="R17" s="426"/>
    </row>
    <row r="18" spans="4:18" ht="14.25">
      <c r="D18" s="127"/>
      <c r="E18" s="127"/>
      <c r="F18" s="127"/>
      <c r="G18" s="127"/>
      <c r="R18" s="426"/>
    </row>
    <row r="19" spans="4:13" ht="14.25">
      <c r="D19" s="127"/>
      <c r="E19" s="127"/>
      <c r="F19" s="127"/>
      <c r="G19" s="127"/>
      <c r="H19" s="262"/>
      <c r="M19" s="262"/>
    </row>
    <row r="20" spans="4:13" ht="14.25">
      <c r="D20" s="127"/>
      <c r="E20" s="127"/>
      <c r="F20" s="127"/>
      <c r="G20" s="127"/>
      <c r="H20" s="262"/>
      <c r="M20" s="262"/>
    </row>
    <row r="21" spans="4:13" ht="14.25">
      <c r="D21" s="220"/>
      <c r="E21" s="220"/>
      <c r="F21" s="220"/>
      <c r="G21" s="220"/>
      <c r="H21" s="262"/>
      <c r="M21" s="262"/>
    </row>
    <row r="22" spans="4:13" ht="14.25">
      <c r="D22" s="220"/>
      <c r="E22" s="220"/>
      <c r="F22" s="220"/>
      <c r="G22" s="220"/>
      <c r="H22" s="262"/>
      <c r="M22" s="262"/>
    </row>
    <row r="23" spans="4:13" ht="14.25">
      <c r="D23" s="220"/>
      <c r="E23" s="220"/>
      <c r="F23" s="220"/>
      <c r="G23" s="220"/>
      <c r="H23" s="262"/>
      <c r="M23" s="262"/>
    </row>
    <row r="24" spans="4:13" ht="14.25">
      <c r="D24" s="220"/>
      <c r="E24" s="220"/>
      <c r="F24" s="220"/>
      <c r="G24" s="220"/>
      <c r="H24" s="262"/>
      <c r="M24" s="262"/>
    </row>
    <row r="25" spans="4:13" ht="14.25">
      <c r="D25" s="220"/>
      <c r="E25" s="220"/>
      <c r="F25" s="220"/>
      <c r="G25" s="220"/>
      <c r="H25" s="262"/>
      <c r="M25" s="262"/>
    </row>
    <row r="26" spans="4:13" ht="14.25">
      <c r="D26" s="220"/>
      <c r="E26" s="220"/>
      <c r="F26" s="220"/>
      <c r="G26" s="220"/>
      <c r="H26" s="262"/>
      <c r="M26" s="262"/>
    </row>
    <row r="27" spans="4:13" ht="14.25">
      <c r="D27" s="220"/>
      <c r="E27" s="220"/>
      <c r="F27" s="220"/>
      <c r="G27" s="220"/>
      <c r="H27" s="262"/>
      <c r="M27" s="262"/>
    </row>
    <row r="28" spans="4:13" ht="14.25">
      <c r="D28" s="220"/>
      <c r="E28" s="220"/>
      <c r="F28" s="220"/>
      <c r="G28" s="220"/>
      <c r="H28" s="262"/>
      <c r="M28" s="262"/>
    </row>
    <row r="29" spans="4:13" ht="14.25">
      <c r="D29" s="220"/>
      <c r="E29" s="220"/>
      <c r="F29" s="220"/>
      <c r="G29" s="220"/>
      <c r="H29" s="262"/>
      <c r="M29" s="262"/>
    </row>
    <row r="30" spans="4:13" ht="14.25">
      <c r="D30" s="220"/>
      <c r="E30" s="220"/>
      <c r="F30" s="220"/>
      <c r="G30" s="220"/>
      <c r="H30" s="262"/>
      <c r="M30" s="262"/>
    </row>
    <row r="31" spans="4:13" ht="14.25">
      <c r="D31" s="220"/>
      <c r="E31" s="220"/>
      <c r="F31" s="220"/>
      <c r="G31" s="220"/>
      <c r="H31" s="262"/>
      <c r="M31" s="262"/>
    </row>
    <row r="32" spans="8:13" ht="14.25">
      <c r="H32" s="262"/>
      <c r="M32" s="262"/>
    </row>
    <row r="33" spans="8:13" ht="14.25">
      <c r="H33" s="262"/>
      <c r="M33" s="262"/>
    </row>
    <row r="34" spans="8:13" ht="14.25">
      <c r="H34" s="262"/>
      <c r="M34" s="262"/>
    </row>
    <row r="35" spans="8:13" ht="14.25">
      <c r="H35" s="262"/>
      <c r="M35" s="262"/>
    </row>
    <row r="36" spans="8:13" ht="14.25">
      <c r="H36" s="262"/>
      <c r="M36" s="262"/>
    </row>
    <row r="37" spans="8:13" ht="14.25">
      <c r="H37" s="262"/>
      <c r="M37" s="262"/>
    </row>
    <row r="38" spans="8:13" ht="14.25">
      <c r="H38" s="262"/>
      <c r="M38" s="262"/>
    </row>
    <row r="39" spans="8:13" ht="14.25">
      <c r="H39" s="262"/>
      <c r="M39" s="262"/>
    </row>
    <row r="40" spans="8:13" ht="14.25">
      <c r="H40" s="262"/>
      <c r="M40" s="262"/>
    </row>
    <row r="41" spans="8:13" ht="14.25">
      <c r="H41" s="262"/>
      <c r="M41" s="262"/>
    </row>
    <row r="42" spans="8:13" ht="14.25">
      <c r="H42" s="262"/>
      <c r="M42" s="262"/>
    </row>
    <row r="43" spans="8:13" ht="14.25">
      <c r="H43" s="262"/>
      <c r="M43" s="262"/>
    </row>
    <row r="44" spans="8:13" ht="14.25">
      <c r="H44" s="262"/>
      <c r="M44" s="262"/>
    </row>
    <row r="45" spans="8:13" ht="14.25"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  <row r="135" spans="8:13" ht="14.25">
      <c r="H135" s="262"/>
      <c r="M135" s="262"/>
    </row>
    <row r="136" spans="8:13" ht="14.25">
      <c r="H136" s="262"/>
      <c r="M136" s="262"/>
    </row>
    <row r="137" spans="8:13" ht="14.25">
      <c r="H137" s="262"/>
      <c r="M137" s="277"/>
    </row>
    <row r="138" ht="14.25">
      <c r="H138" s="262"/>
    </row>
    <row r="139" ht="14.25">
      <c r="H139" s="262"/>
    </row>
    <row r="140" ht="14.25">
      <c r="H140" s="262"/>
    </row>
    <row r="141" ht="14.25">
      <c r="H141" s="277"/>
    </row>
    <row r="142" ht="14.25">
      <c r="H142" s="277"/>
    </row>
    <row r="143" ht="14.25">
      <c r="H143" s="277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G5" sqref="G5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3.28125" style="5" customWidth="1"/>
    <col min="4" max="7" width="9.8515625" style="103" customWidth="1"/>
    <col min="8" max="8" width="9.8515625" style="104" bestFit="1" customWidth="1"/>
    <col min="9" max="10" width="8.140625" style="103" bestFit="1" customWidth="1"/>
    <col min="11" max="11" width="4.00390625" style="103" customWidth="1"/>
    <col min="12" max="12" width="9.8515625" style="103" customWidth="1"/>
    <col min="13" max="13" width="9.8515625" style="104" customWidth="1"/>
    <col min="14" max="14" width="10.00390625" style="103" customWidth="1"/>
    <col min="15" max="15" width="3.28125" style="19" customWidth="1"/>
    <col min="16" max="16384" width="9.140625" style="19" customWidth="1"/>
  </cols>
  <sheetData>
    <row r="1" spans="1:14" s="39" customFormat="1" ht="20.25">
      <c r="A1" s="38" t="s">
        <v>232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412" t="s">
        <v>390</v>
      </c>
      <c r="I2" s="193" t="s">
        <v>391</v>
      </c>
      <c r="J2" s="193" t="s">
        <v>392</v>
      </c>
      <c r="K2" s="194"/>
      <c r="L2" s="193" t="s">
        <v>329</v>
      </c>
      <c r="M2" s="193" t="s">
        <v>393</v>
      </c>
      <c r="N2" s="193" t="s">
        <v>394</v>
      </c>
      <c r="O2" s="194"/>
    </row>
    <row r="3" spans="1:14" s="23" customFormat="1" ht="7.5" customHeight="1">
      <c r="A3" s="76"/>
      <c r="B3" s="29"/>
      <c r="D3" s="16"/>
      <c r="E3" s="16"/>
      <c r="F3" s="16"/>
      <c r="G3" s="16"/>
      <c r="H3" s="264"/>
      <c r="I3" s="16"/>
      <c r="J3" s="16"/>
      <c r="K3" s="16"/>
      <c r="L3" s="131"/>
      <c r="M3" s="264"/>
      <c r="N3" s="16"/>
    </row>
    <row r="4" spans="1:14" s="23" customFormat="1" ht="14.25" customHeight="1">
      <c r="A4" s="76" t="s">
        <v>81</v>
      </c>
      <c r="B4" s="29"/>
      <c r="D4" s="16"/>
      <c r="E4" s="16"/>
      <c r="F4" s="16"/>
      <c r="G4" s="16"/>
      <c r="H4" s="106"/>
      <c r="I4" s="16"/>
      <c r="J4" s="16"/>
      <c r="K4" s="16"/>
      <c r="L4" s="131"/>
      <c r="M4" s="264"/>
      <c r="N4" s="16"/>
    </row>
    <row r="5" spans="2:15" ht="14.25">
      <c r="B5" s="89" t="s">
        <v>2</v>
      </c>
      <c r="C5" s="19"/>
      <c r="D5" s="103">
        <v>889</v>
      </c>
      <c r="E5" s="103">
        <v>909</v>
      </c>
      <c r="F5" s="103">
        <v>868</v>
      </c>
      <c r="G5" s="103">
        <v>856</v>
      </c>
      <c r="H5" s="104">
        <v>867</v>
      </c>
      <c r="I5" s="103">
        <v>1.2850467289719614</v>
      </c>
      <c r="J5" s="103">
        <v>-2.474690663667045</v>
      </c>
      <c r="L5" s="103">
        <v>2629</v>
      </c>
      <c r="M5" s="104">
        <v>2591</v>
      </c>
      <c r="N5" s="103">
        <v>-1.4454165081780102</v>
      </c>
      <c r="O5" s="307"/>
    </row>
    <row r="6" spans="2:15" ht="14.25">
      <c r="B6" s="89" t="s">
        <v>22</v>
      </c>
      <c r="C6" s="19"/>
      <c r="D6" s="103">
        <v>454</v>
      </c>
      <c r="E6" s="103">
        <v>366</v>
      </c>
      <c r="F6" s="103">
        <v>443</v>
      </c>
      <c r="G6" s="103">
        <v>484</v>
      </c>
      <c r="H6" s="104">
        <v>443</v>
      </c>
      <c r="I6" s="103">
        <v>-8.47107438016529</v>
      </c>
      <c r="J6" s="103">
        <v>-2.4229074889867808</v>
      </c>
      <c r="L6" s="103">
        <v>1386</v>
      </c>
      <c r="M6" s="104">
        <v>1370</v>
      </c>
      <c r="N6" s="103">
        <v>-1.1544011544011523</v>
      </c>
      <c r="O6" s="307"/>
    </row>
    <row r="7" spans="2:15" ht="14.25">
      <c r="B7" s="89" t="s">
        <v>3</v>
      </c>
      <c r="C7" s="19"/>
      <c r="D7" s="103">
        <v>1343</v>
      </c>
      <c r="E7" s="103">
        <v>1275</v>
      </c>
      <c r="F7" s="103">
        <v>1311</v>
      </c>
      <c r="G7" s="103">
        <v>1340</v>
      </c>
      <c r="H7" s="104">
        <v>1310</v>
      </c>
      <c r="I7" s="103">
        <v>-2.238805970149249</v>
      </c>
      <c r="J7" s="103">
        <v>-2.4571854058078935</v>
      </c>
      <c r="L7" s="103">
        <v>4015</v>
      </c>
      <c r="M7" s="104">
        <v>3961</v>
      </c>
      <c r="N7" s="103">
        <v>-1.3449564134495606</v>
      </c>
      <c r="O7" s="307"/>
    </row>
    <row r="8" spans="2:15" ht="14.25">
      <c r="B8" s="89" t="s">
        <v>0</v>
      </c>
      <c r="C8" s="19"/>
      <c r="D8" s="103">
        <v>444</v>
      </c>
      <c r="E8" s="103">
        <v>460</v>
      </c>
      <c r="F8" s="103">
        <v>420</v>
      </c>
      <c r="G8" s="103">
        <v>428</v>
      </c>
      <c r="H8" s="104">
        <v>429</v>
      </c>
      <c r="I8" s="103">
        <v>0.2336448598130758</v>
      </c>
      <c r="J8" s="103">
        <v>-3.378378378378377</v>
      </c>
      <c r="L8" s="103">
        <v>1262</v>
      </c>
      <c r="M8" s="104">
        <v>1277</v>
      </c>
      <c r="N8" s="103">
        <v>1.188589540412055</v>
      </c>
      <c r="O8" s="307"/>
    </row>
    <row r="9" spans="2:15" ht="14.25">
      <c r="B9" s="89" t="s">
        <v>5</v>
      </c>
      <c r="C9" s="19"/>
      <c r="D9" s="103">
        <v>142</v>
      </c>
      <c r="E9" s="103">
        <v>158</v>
      </c>
      <c r="F9" s="103">
        <v>134</v>
      </c>
      <c r="G9" s="103">
        <v>628</v>
      </c>
      <c r="H9" s="104">
        <v>233</v>
      </c>
      <c r="I9" s="103">
        <v>-62.898089171974526</v>
      </c>
      <c r="J9" s="103">
        <v>64.08450704225352</v>
      </c>
      <c r="L9" s="103">
        <v>400</v>
      </c>
      <c r="M9" s="104">
        <v>995</v>
      </c>
      <c r="N9" s="103" t="s">
        <v>410</v>
      </c>
      <c r="O9" s="307"/>
    </row>
    <row r="10" spans="2:15" ht="14.25">
      <c r="B10" s="90" t="s">
        <v>6</v>
      </c>
      <c r="C10" s="19"/>
      <c r="D10" s="103">
        <v>757</v>
      </c>
      <c r="E10" s="103">
        <v>657</v>
      </c>
      <c r="F10" s="103">
        <v>757</v>
      </c>
      <c r="G10" s="103">
        <v>284</v>
      </c>
      <c r="H10" s="104">
        <v>648</v>
      </c>
      <c r="I10" s="116" t="s">
        <v>410</v>
      </c>
      <c r="J10" s="103">
        <v>-14.398943196829595</v>
      </c>
      <c r="L10" s="103">
        <v>2353</v>
      </c>
      <c r="M10" s="104">
        <v>1689</v>
      </c>
      <c r="N10" s="103">
        <v>-28.21929451763706</v>
      </c>
      <c r="O10" s="307"/>
    </row>
    <row r="11" spans="3:13" ht="14.25">
      <c r="C11" s="19"/>
      <c r="D11" s="132"/>
      <c r="E11" s="132"/>
      <c r="F11" s="132"/>
      <c r="G11" s="132"/>
      <c r="H11" s="404"/>
      <c r="L11" s="127"/>
      <c r="M11" s="404"/>
    </row>
    <row r="12" spans="1:14" s="23" customFormat="1" ht="14.25" customHeight="1">
      <c r="A12" s="76" t="s">
        <v>85</v>
      </c>
      <c r="B12" s="29"/>
      <c r="D12" s="16"/>
      <c r="E12" s="16"/>
      <c r="F12" s="16"/>
      <c r="G12" s="16"/>
      <c r="H12" s="106"/>
      <c r="I12" s="16"/>
      <c r="J12" s="103"/>
      <c r="K12" s="16"/>
      <c r="L12" s="130"/>
      <c r="M12" s="404"/>
      <c r="N12" s="16"/>
    </row>
    <row r="13" spans="2:19" ht="14.25">
      <c r="B13" s="89" t="s">
        <v>305</v>
      </c>
      <c r="C13" s="19"/>
      <c r="D13" s="103">
        <v>228365</v>
      </c>
      <c r="E13" s="103">
        <v>224196</v>
      </c>
      <c r="F13" s="103">
        <v>213646</v>
      </c>
      <c r="G13" s="103">
        <v>220917</v>
      </c>
      <c r="H13" s="104">
        <v>223872</v>
      </c>
      <c r="I13" s="103">
        <v>1.3376064313746827</v>
      </c>
      <c r="J13" s="103">
        <v>-1.9674643662557778</v>
      </c>
      <c r="L13" s="103">
        <v>228365</v>
      </c>
      <c r="M13" s="104">
        <v>223872</v>
      </c>
      <c r="N13" s="103">
        <v>-1.9674643662557778</v>
      </c>
      <c r="P13" s="479"/>
      <c r="Q13" s="516"/>
      <c r="R13" s="519"/>
      <c r="S13" s="520"/>
    </row>
    <row r="14" spans="2:19" ht="14.25">
      <c r="B14" s="89" t="s">
        <v>8</v>
      </c>
      <c r="C14" s="19"/>
      <c r="D14" s="103">
        <v>150648</v>
      </c>
      <c r="E14" s="103">
        <v>155231</v>
      </c>
      <c r="F14" s="103">
        <v>148440</v>
      </c>
      <c r="G14" s="103">
        <v>144691</v>
      </c>
      <c r="H14" s="104">
        <v>152279</v>
      </c>
      <c r="I14" s="103">
        <v>5.244279188062828</v>
      </c>
      <c r="J14" s="103">
        <v>1.0826562582974875</v>
      </c>
      <c r="L14" s="103">
        <v>150648</v>
      </c>
      <c r="M14" s="104">
        <v>152279</v>
      </c>
      <c r="N14" s="103">
        <v>1.0826562582974875</v>
      </c>
      <c r="P14" s="479"/>
      <c r="Q14" s="516"/>
      <c r="R14" s="519"/>
      <c r="S14" s="520"/>
    </row>
    <row r="15" spans="2:19" ht="14.25">
      <c r="B15" s="89" t="s">
        <v>54</v>
      </c>
      <c r="C15" s="19"/>
      <c r="D15" s="103">
        <v>6</v>
      </c>
      <c r="E15" s="103">
        <v>9</v>
      </c>
      <c r="F15" s="103">
        <v>4</v>
      </c>
      <c r="G15" s="103">
        <v>4</v>
      </c>
      <c r="H15" s="104">
        <v>4</v>
      </c>
      <c r="I15" s="238">
        <v>0</v>
      </c>
      <c r="J15" s="103">
        <v>-33.333333333333336</v>
      </c>
      <c r="L15" s="103">
        <v>19</v>
      </c>
      <c r="M15" s="104">
        <v>12</v>
      </c>
      <c r="N15" s="103">
        <v>-36.8421052631579</v>
      </c>
      <c r="P15" s="479"/>
      <c r="Q15" s="516"/>
      <c r="R15" s="519"/>
      <c r="S15" s="520"/>
    </row>
    <row r="16" spans="2:19" ht="14.25">
      <c r="B16" s="89" t="s">
        <v>55</v>
      </c>
      <c r="C16" s="19"/>
      <c r="D16" s="103">
        <v>3</v>
      </c>
      <c r="E16" s="103">
        <v>2</v>
      </c>
      <c r="F16" s="103">
        <v>3</v>
      </c>
      <c r="G16" s="103">
        <v>3</v>
      </c>
      <c r="H16" s="104">
        <v>4</v>
      </c>
      <c r="I16" s="116">
        <v>33.33333333333333</v>
      </c>
      <c r="J16" s="103">
        <v>33.33333333333333</v>
      </c>
      <c r="L16" s="103">
        <v>9</v>
      </c>
      <c r="M16" s="104">
        <v>10</v>
      </c>
      <c r="N16" s="103">
        <v>11.111111111111116</v>
      </c>
      <c r="P16" s="479"/>
      <c r="Q16" s="516"/>
      <c r="R16" s="519"/>
      <c r="S16" s="520"/>
    </row>
    <row r="17" spans="3:18" ht="14.25">
      <c r="C17" s="19"/>
      <c r="R17" s="426"/>
    </row>
    <row r="18" ht="14.25">
      <c r="M18" s="262"/>
    </row>
    <row r="19" spans="8:13" ht="14.25">
      <c r="H19" s="262"/>
      <c r="M19" s="262"/>
    </row>
    <row r="20" spans="8:13" ht="14.25">
      <c r="H20" s="262"/>
      <c r="M20" s="262"/>
    </row>
    <row r="21" spans="4:13" ht="14.25">
      <c r="D21" s="220"/>
      <c r="E21" s="220"/>
      <c r="F21" s="220"/>
      <c r="G21" s="220"/>
      <c r="H21" s="262"/>
      <c r="M21" s="262"/>
    </row>
    <row r="22" spans="4:13" ht="14.25">
      <c r="D22" s="220"/>
      <c r="E22" s="220"/>
      <c r="F22" s="220"/>
      <c r="G22" s="220"/>
      <c r="H22" s="262"/>
      <c r="M22" s="262"/>
    </row>
    <row r="23" spans="4:13" ht="14.25">
      <c r="D23" s="220"/>
      <c r="E23" s="220"/>
      <c r="F23" s="220"/>
      <c r="G23" s="220"/>
      <c r="H23" s="262"/>
      <c r="M23" s="262"/>
    </row>
    <row r="24" spans="4:13" ht="14.25">
      <c r="D24" s="220"/>
      <c r="E24" s="220"/>
      <c r="F24" s="220"/>
      <c r="G24" s="220"/>
      <c r="H24" s="262"/>
      <c r="M24" s="262"/>
    </row>
    <row r="25" spans="8:13" ht="14.25">
      <c r="H25" s="262"/>
      <c r="M25" s="262"/>
    </row>
    <row r="26" spans="8:13" ht="14.25">
      <c r="H26" s="262"/>
      <c r="M26" s="262"/>
    </row>
    <row r="27" spans="8:13" ht="14.25">
      <c r="H27" s="262"/>
      <c r="M27" s="262"/>
    </row>
    <row r="28" spans="2:13" ht="14.25">
      <c r="B28" s="245"/>
      <c r="H28" s="262"/>
      <c r="M28" s="262"/>
    </row>
    <row r="29" spans="2:13" ht="14.25">
      <c r="B29" s="245"/>
      <c r="H29" s="262"/>
      <c r="M29" s="262"/>
    </row>
    <row r="30" spans="8:13" ht="14.25">
      <c r="H30" s="262"/>
      <c r="M30" s="262"/>
    </row>
    <row r="31" spans="8:13" ht="14.25">
      <c r="H31" s="262"/>
      <c r="M31" s="262"/>
    </row>
    <row r="32" spans="8:13" ht="14.25">
      <c r="H32" s="262"/>
      <c r="M32" s="262"/>
    </row>
    <row r="33" spans="8:13" ht="14.25">
      <c r="H33" s="262"/>
      <c r="M33" s="262"/>
    </row>
    <row r="34" spans="8:13" ht="14.25">
      <c r="H34" s="262"/>
      <c r="M34" s="262"/>
    </row>
    <row r="35" spans="8:13" ht="14.25">
      <c r="H35" s="262"/>
      <c r="M35" s="262"/>
    </row>
    <row r="36" spans="8:13" ht="14.25">
      <c r="H36" s="262"/>
      <c r="M36" s="262"/>
    </row>
    <row r="37" spans="8:13" ht="14.25">
      <c r="H37" s="262"/>
      <c r="M37" s="262"/>
    </row>
    <row r="38" spans="8:13" ht="14.25">
      <c r="H38" s="262"/>
      <c r="M38" s="262"/>
    </row>
    <row r="39" spans="8:13" ht="14.25">
      <c r="H39" s="262"/>
      <c r="M39" s="262"/>
    </row>
    <row r="40" spans="8:13" ht="14.25">
      <c r="H40" s="262"/>
      <c r="M40" s="262"/>
    </row>
    <row r="41" spans="8:13" ht="14.25">
      <c r="H41" s="262"/>
      <c r="M41" s="262"/>
    </row>
    <row r="42" spans="8:13" ht="14.25">
      <c r="H42" s="262"/>
      <c r="M42" s="262"/>
    </row>
    <row r="43" spans="8:13" ht="14.25">
      <c r="H43" s="262"/>
      <c r="M43" s="262"/>
    </row>
    <row r="44" spans="8:13" ht="14.25">
      <c r="H44" s="262"/>
      <c r="M44" s="262"/>
    </row>
    <row r="45" spans="8:13" ht="14.25"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  <row r="135" spans="8:13" ht="14.25">
      <c r="H135" s="262"/>
      <c r="M135" s="262"/>
    </row>
    <row r="136" spans="8:13" ht="14.25">
      <c r="H136" s="262"/>
      <c r="M136" s="262"/>
    </row>
    <row r="137" spans="8:13" ht="14.25">
      <c r="H137" s="262"/>
      <c r="M137" s="277"/>
    </row>
    <row r="138" ht="14.25">
      <c r="H138" s="262"/>
    </row>
    <row r="139" ht="14.25">
      <c r="H139" s="262"/>
    </row>
    <row r="140" ht="14.25">
      <c r="H140" s="262"/>
    </row>
    <row r="141" ht="14.25">
      <c r="H141" s="277"/>
    </row>
    <row r="142" ht="14.25">
      <c r="H142" s="277"/>
    </row>
    <row r="143" ht="14.25">
      <c r="H143" s="277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7"/>
  <sheetViews>
    <sheetView zoomScale="80" zoomScaleNormal="80" zoomScalePageLayoutView="0" workbookViewId="0" topLeftCell="A1">
      <selection activeCell="P5" sqref="P5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28125" style="5" customWidth="1"/>
    <col min="4" max="7" width="10.28125" style="103" customWidth="1"/>
    <col min="8" max="8" width="10.28125" style="104" customWidth="1"/>
    <col min="9" max="9" width="8.8515625" style="103" bestFit="1" customWidth="1"/>
    <col min="10" max="10" width="8.00390625" style="103" customWidth="1"/>
    <col min="11" max="11" width="4.57421875" style="103" customWidth="1"/>
    <col min="12" max="12" width="10.421875" style="103" customWidth="1"/>
    <col min="13" max="13" width="10.140625" style="104" customWidth="1"/>
    <col min="14" max="14" width="9.28125" style="103" customWidth="1"/>
    <col min="15" max="15" width="3.28125" style="19" customWidth="1"/>
    <col min="16" max="16384" width="9.140625" style="19" customWidth="1"/>
  </cols>
  <sheetData>
    <row r="1" spans="1:14" s="39" customFormat="1" ht="20.25">
      <c r="A1" s="38" t="s">
        <v>233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412" t="s">
        <v>390</v>
      </c>
      <c r="I2" s="193" t="s">
        <v>391</v>
      </c>
      <c r="J2" s="193" t="s">
        <v>392</v>
      </c>
      <c r="K2" s="194"/>
      <c r="L2" s="193" t="s">
        <v>329</v>
      </c>
      <c r="M2" s="193" t="s">
        <v>393</v>
      </c>
      <c r="N2" s="193" t="s">
        <v>394</v>
      </c>
      <c r="O2" s="194"/>
    </row>
    <row r="3" spans="1:14" s="23" customFormat="1" ht="6" customHeight="1">
      <c r="A3" s="76"/>
      <c r="B3" s="29"/>
      <c r="D3" s="219"/>
      <c r="E3" s="219"/>
      <c r="F3" s="219"/>
      <c r="G3" s="219"/>
      <c r="H3" s="264"/>
      <c r="I3" s="16"/>
      <c r="J3" s="16"/>
      <c r="K3" s="16"/>
      <c r="L3" s="131"/>
      <c r="M3" s="106"/>
      <c r="N3" s="16"/>
    </row>
    <row r="4" spans="1:14" s="23" customFormat="1" ht="14.25" customHeight="1">
      <c r="A4" s="76" t="s">
        <v>81</v>
      </c>
      <c r="B4" s="29"/>
      <c r="D4" s="219"/>
      <c r="E4" s="219"/>
      <c r="F4" s="219"/>
      <c r="G4" s="16"/>
      <c r="H4" s="106"/>
      <c r="I4" s="16"/>
      <c r="J4" s="16"/>
      <c r="K4" s="16"/>
      <c r="L4" s="131"/>
      <c r="M4" s="106"/>
      <c r="N4" s="16"/>
    </row>
    <row r="5" spans="2:15" ht="14.25">
      <c r="B5" s="89" t="s">
        <v>2</v>
      </c>
      <c r="C5" s="19"/>
      <c r="D5" s="103">
        <v>155</v>
      </c>
      <c r="E5" s="103">
        <v>127</v>
      </c>
      <c r="F5" s="103">
        <v>119</v>
      </c>
      <c r="G5" s="103">
        <v>153</v>
      </c>
      <c r="H5" s="104">
        <v>149</v>
      </c>
      <c r="I5" s="103">
        <v>-2.614379084967322</v>
      </c>
      <c r="J5" s="103">
        <v>-3.8709677419354827</v>
      </c>
      <c r="L5" s="103">
        <v>567</v>
      </c>
      <c r="M5" s="104">
        <v>421</v>
      </c>
      <c r="N5" s="103">
        <v>-25.749559082892414</v>
      </c>
      <c r="O5" s="307"/>
    </row>
    <row r="6" spans="2:15" ht="14.25">
      <c r="B6" s="89" t="s">
        <v>22</v>
      </c>
      <c r="C6" s="19"/>
      <c r="D6" s="103">
        <v>71</v>
      </c>
      <c r="E6" s="103">
        <v>124</v>
      </c>
      <c r="F6" s="103">
        <v>188</v>
      </c>
      <c r="G6" s="103">
        <v>118</v>
      </c>
      <c r="H6" s="104">
        <v>138</v>
      </c>
      <c r="I6" s="103">
        <v>16.94915254237288</v>
      </c>
      <c r="J6" s="103">
        <v>94.36619718309859</v>
      </c>
      <c r="L6" s="103">
        <v>322</v>
      </c>
      <c r="M6" s="104">
        <v>444</v>
      </c>
      <c r="N6" s="103">
        <v>37.888198757763966</v>
      </c>
      <c r="O6" s="307"/>
    </row>
    <row r="7" spans="2:15" ht="14.25">
      <c r="B7" s="89" t="s">
        <v>3</v>
      </c>
      <c r="C7" s="19"/>
      <c r="D7" s="103">
        <v>226</v>
      </c>
      <c r="E7" s="103">
        <v>251</v>
      </c>
      <c r="F7" s="103">
        <v>307</v>
      </c>
      <c r="G7" s="103">
        <v>271</v>
      </c>
      <c r="H7" s="104">
        <v>287</v>
      </c>
      <c r="I7" s="116">
        <v>5.904059040590415</v>
      </c>
      <c r="J7" s="103">
        <v>26.991150442477885</v>
      </c>
      <c r="L7" s="103">
        <v>889</v>
      </c>
      <c r="M7" s="104">
        <v>865</v>
      </c>
      <c r="N7" s="103">
        <v>-2.699662542182224</v>
      </c>
      <c r="O7" s="307"/>
    </row>
    <row r="8" spans="2:15" ht="14.25">
      <c r="B8" s="89" t="s">
        <v>0</v>
      </c>
      <c r="C8" s="19"/>
      <c r="D8" s="103">
        <v>146</v>
      </c>
      <c r="E8" s="103">
        <v>150</v>
      </c>
      <c r="F8" s="103">
        <v>137</v>
      </c>
      <c r="G8" s="103">
        <v>146</v>
      </c>
      <c r="H8" s="104">
        <v>136</v>
      </c>
      <c r="I8" s="116">
        <v>-6.849315068493156</v>
      </c>
      <c r="J8" s="103">
        <v>-6.849315068493156</v>
      </c>
      <c r="L8" s="103">
        <v>422</v>
      </c>
      <c r="M8" s="104">
        <v>419</v>
      </c>
      <c r="N8" s="103">
        <v>-0.7109004739336511</v>
      </c>
      <c r="O8" s="307"/>
    </row>
    <row r="9" spans="2:15" ht="14.25">
      <c r="B9" s="89" t="s">
        <v>5</v>
      </c>
      <c r="C9" s="19"/>
      <c r="D9" s="103">
        <v>-2</v>
      </c>
      <c r="E9" s="103">
        <v>2</v>
      </c>
      <c r="F9" s="238">
        <v>0</v>
      </c>
      <c r="G9" s="238">
        <v>0</v>
      </c>
      <c r="H9" s="700">
        <v>0</v>
      </c>
      <c r="I9" s="116">
        <v>0</v>
      </c>
      <c r="J9" s="103">
        <v>-100</v>
      </c>
      <c r="L9" s="103">
        <v>-40</v>
      </c>
      <c r="M9" s="700">
        <v>0</v>
      </c>
      <c r="N9" s="103">
        <v>-100</v>
      </c>
      <c r="O9" s="307"/>
    </row>
    <row r="10" spans="2:15" ht="14.25">
      <c r="B10" s="90" t="s">
        <v>6</v>
      </c>
      <c r="C10" s="19"/>
      <c r="D10" s="103">
        <v>82</v>
      </c>
      <c r="E10" s="103">
        <v>99</v>
      </c>
      <c r="F10" s="103">
        <v>170</v>
      </c>
      <c r="G10" s="103">
        <v>125</v>
      </c>
      <c r="H10" s="104">
        <v>151</v>
      </c>
      <c r="I10" s="103">
        <v>20.799999999999997</v>
      </c>
      <c r="J10" s="103">
        <v>84.14634146341464</v>
      </c>
      <c r="L10" s="103">
        <v>507</v>
      </c>
      <c r="M10" s="104">
        <v>446</v>
      </c>
      <c r="N10" s="103">
        <v>-12.031558185404334</v>
      </c>
      <c r="O10" s="307"/>
    </row>
    <row r="11" spans="3:13" ht="14.25">
      <c r="C11" s="19"/>
      <c r="D11" s="127"/>
      <c r="E11" s="127"/>
      <c r="F11" s="127"/>
      <c r="G11" s="127"/>
      <c r="H11" s="404"/>
      <c r="I11" s="486"/>
      <c r="L11" s="132"/>
      <c r="M11" s="404"/>
    </row>
    <row r="12" spans="1:14" s="23" customFormat="1" ht="14.25" customHeight="1">
      <c r="A12" s="76" t="s">
        <v>85</v>
      </c>
      <c r="B12" s="29"/>
      <c r="D12" s="16"/>
      <c r="E12" s="16"/>
      <c r="F12" s="16"/>
      <c r="G12" s="16"/>
      <c r="H12" s="405"/>
      <c r="I12" s="489"/>
      <c r="J12" s="103"/>
      <c r="K12" s="16"/>
      <c r="L12" s="131"/>
      <c r="M12" s="106"/>
      <c r="N12" s="16"/>
    </row>
    <row r="13" spans="2:19" ht="14.25">
      <c r="B13" s="89" t="s">
        <v>305</v>
      </c>
      <c r="C13" s="19"/>
      <c r="D13" s="103">
        <v>96219</v>
      </c>
      <c r="E13" s="103">
        <v>91257</v>
      </c>
      <c r="F13" s="103">
        <v>89524</v>
      </c>
      <c r="G13" s="103">
        <v>90066</v>
      </c>
      <c r="H13" s="104">
        <v>96022</v>
      </c>
      <c r="I13" s="103">
        <v>6.612928297026621</v>
      </c>
      <c r="J13" s="103">
        <v>-0.2047412673172655</v>
      </c>
      <c r="L13" s="103">
        <v>96219</v>
      </c>
      <c r="M13" s="104">
        <v>96022</v>
      </c>
      <c r="N13" s="103">
        <v>-0.2047412673172655</v>
      </c>
      <c r="P13" s="415"/>
      <c r="Q13" s="516"/>
      <c r="R13" s="519"/>
      <c r="S13" s="520"/>
    </row>
    <row r="14" spans="2:19" ht="14.25">
      <c r="B14" s="89" t="s">
        <v>8</v>
      </c>
      <c r="C14" s="19"/>
      <c r="D14" s="103">
        <v>50029</v>
      </c>
      <c r="E14" s="103">
        <v>43354</v>
      </c>
      <c r="F14" s="103">
        <v>46323</v>
      </c>
      <c r="G14" s="103">
        <v>49884</v>
      </c>
      <c r="H14" s="104">
        <v>51042</v>
      </c>
      <c r="I14" s="103">
        <v>2.321385614625937</v>
      </c>
      <c r="J14" s="103">
        <v>2.0248256011513366</v>
      </c>
      <c r="L14" s="103">
        <v>50029</v>
      </c>
      <c r="M14" s="104">
        <v>51042</v>
      </c>
      <c r="N14" s="103">
        <v>2.0248256011513366</v>
      </c>
      <c r="P14" s="415"/>
      <c r="Q14" s="516"/>
      <c r="R14" s="519"/>
      <c r="S14" s="520"/>
    </row>
    <row r="15" spans="2:19" ht="14.25">
      <c r="B15" s="89" t="s">
        <v>54</v>
      </c>
      <c r="C15" s="19"/>
      <c r="D15" s="103">
        <v>3</v>
      </c>
      <c r="E15" s="103">
        <v>3</v>
      </c>
      <c r="F15" s="103">
        <v>3</v>
      </c>
      <c r="G15" s="103">
        <v>4</v>
      </c>
      <c r="H15" s="104">
        <v>5</v>
      </c>
      <c r="I15" s="103">
        <v>25</v>
      </c>
      <c r="J15" s="103">
        <v>66.66666666666667</v>
      </c>
      <c r="L15" s="103">
        <v>9</v>
      </c>
      <c r="M15" s="104">
        <v>12</v>
      </c>
      <c r="N15" s="103">
        <v>33.33333333333333</v>
      </c>
      <c r="P15" s="415"/>
      <c r="Q15" s="516"/>
      <c r="R15" s="519"/>
      <c r="S15" s="520"/>
    </row>
    <row r="16" spans="2:19" ht="14.25">
      <c r="B16" s="89" t="s">
        <v>55</v>
      </c>
      <c r="C16" s="19"/>
      <c r="D16" s="103">
        <v>1</v>
      </c>
      <c r="E16" s="103">
        <v>1</v>
      </c>
      <c r="F16" s="103">
        <v>1</v>
      </c>
      <c r="G16" s="103">
        <v>1</v>
      </c>
      <c r="H16" s="104">
        <v>1</v>
      </c>
      <c r="I16" s="238">
        <v>0</v>
      </c>
      <c r="J16" s="238">
        <v>0</v>
      </c>
      <c r="L16" s="103">
        <v>3</v>
      </c>
      <c r="M16" s="104">
        <v>3</v>
      </c>
      <c r="N16" s="238">
        <v>0</v>
      </c>
      <c r="P16" s="415"/>
      <c r="Q16" s="516"/>
      <c r="R16" s="519"/>
      <c r="S16" s="520"/>
    </row>
    <row r="17" spans="3:18" ht="14.25">
      <c r="C17" s="19"/>
      <c r="R17" s="426"/>
    </row>
    <row r="18" spans="4:13" ht="14.25">
      <c r="D18" s="220"/>
      <c r="E18" s="220"/>
      <c r="F18" s="220"/>
      <c r="G18" s="220"/>
      <c r="M18" s="262"/>
    </row>
    <row r="19" spans="4:13" ht="14.25">
      <c r="D19" s="220"/>
      <c r="E19" s="220"/>
      <c r="F19" s="220"/>
      <c r="G19" s="220"/>
      <c r="H19" s="262"/>
      <c r="M19" s="262"/>
    </row>
    <row r="20" spans="4:13" ht="14.25">
      <c r="D20" s="220"/>
      <c r="E20" s="220"/>
      <c r="F20" s="220"/>
      <c r="G20" s="220"/>
      <c r="H20" s="262"/>
      <c r="M20" s="262"/>
    </row>
    <row r="21" spans="4:13" ht="14.25">
      <c r="D21" s="220"/>
      <c r="E21" s="220"/>
      <c r="F21" s="220"/>
      <c r="G21" s="220"/>
      <c r="H21" s="262"/>
      <c r="M21" s="262"/>
    </row>
    <row r="22" spans="4:13" ht="14.25">
      <c r="D22" s="220"/>
      <c r="E22" s="220"/>
      <c r="F22" s="220"/>
      <c r="G22" s="220"/>
      <c r="H22" s="262"/>
      <c r="M22" s="262"/>
    </row>
    <row r="23" spans="4:13" ht="14.25">
      <c r="D23" s="220"/>
      <c r="E23" s="220"/>
      <c r="F23" s="220"/>
      <c r="G23" s="220"/>
      <c r="H23" s="262"/>
      <c r="M23" s="262"/>
    </row>
    <row r="24" spans="4:13" ht="14.25">
      <c r="D24" s="220"/>
      <c r="E24" s="220"/>
      <c r="F24" s="220"/>
      <c r="G24" s="220"/>
      <c r="H24" s="262"/>
      <c r="M24" s="262"/>
    </row>
    <row r="25" spans="4:13" ht="14.25">
      <c r="D25" s="220"/>
      <c r="E25" s="220"/>
      <c r="F25" s="220"/>
      <c r="G25" s="220"/>
      <c r="H25" s="262"/>
      <c r="M25" s="262"/>
    </row>
    <row r="26" spans="8:13" ht="14.25">
      <c r="H26" s="262"/>
      <c r="M26" s="262"/>
    </row>
    <row r="27" spans="8:13" ht="14.25">
      <c r="H27" s="262"/>
      <c r="M27" s="262"/>
    </row>
    <row r="28" spans="8:13" ht="14.25">
      <c r="H28" s="262"/>
      <c r="M28" s="262"/>
    </row>
    <row r="29" spans="8:13" ht="14.25">
      <c r="H29" s="262"/>
      <c r="M29" s="262"/>
    </row>
    <row r="30" spans="8:13" ht="14.25">
      <c r="H30" s="262"/>
      <c r="M30" s="262"/>
    </row>
    <row r="31" spans="8:13" ht="14.25">
      <c r="H31" s="262"/>
      <c r="M31" s="262"/>
    </row>
    <row r="32" spans="8:13" ht="14.25">
      <c r="H32" s="262"/>
      <c r="M32" s="262"/>
    </row>
    <row r="33" spans="8:13" ht="14.25">
      <c r="H33" s="262"/>
      <c r="M33" s="262"/>
    </row>
    <row r="34" spans="8:13" ht="14.25">
      <c r="H34" s="262"/>
      <c r="M34" s="262"/>
    </row>
    <row r="35" spans="8:13" ht="14.25">
      <c r="H35" s="262"/>
      <c r="M35" s="262"/>
    </row>
    <row r="36" spans="8:13" ht="14.25">
      <c r="H36" s="262"/>
      <c r="M36" s="262"/>
    </row>
    <row r="37" spans="8:13" ht="14.25">
      <c r="H37" s="262"/>
      <c r="M37" s="262"/>
    </row>
    <row r="38" spans="8:13" ht="14.25">
      <c r="H38" s="262"/>
      <c r="M38" s="262"/>
    </row>
    <row r="39" spans="8:13" ht="14.25">
      <c r="H39" s="262"/>
      <c r="M39" s="262"/>
    </row>
    <row r="40" spans="8:13" ht="14.25">
      <c r="H40" s="262"/>
      <c r="M40" s="262"/>
    </row>
    <row r="41" spans="8:13" ht="14.25">
      <c r="H41" s="262"/>
      <c r="M41" s="262"/>
    </row>
    <row r="42" spans="8:13" ht="14.25">
      <c r="H42" s="262"/>
      <c r="M42" s="262"/>
    </row>
    <row r="43" spans="8:13" ht="14.25">
      <c r="H43" s="262"/>
      <c r="M43" s="262"/>
    </row>
    <row r="44" spans="8:13" ht="14.25">
      <c r="H44" s="262"/>
      <c r="M44" s="262"/>
    </row>
    <row r="45" spans="8:13" ht="14.25"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  <row r="135" spans="8:13" ht="14.25">
      <c r="H135" s="262"/>
      <c r="M135" s="262"/>
    </row>
    <row r="136" spans="8:13" ht="14.25">
      <c r="H136" s="262"/>
      <c r="M136" s="262"/>
    </row>
    <row r="137" spans="8:13" ht="14.25">
      <c r="H137" s="262"/>
      <c r="M137" s="277"/>
    </row>
    <row r="138" ht="14.25">
      <c r="H138" s="262"/>
    </row>
    <row r="139" ht="14.25">
      <c r="H139" s="262"/>
    </row>
    <row r="140" ht="14.25">
      <c r="H140" s="262"/>
    </row>
    <row r="141" ht="14.25">
      <c r="H141" s="277"/>
    </row>
    <row r="142" ht="14.25">
      <c r="H142" s="277"/>
    </row>
    <row r="143" ht="14.25">
      <c r="H143" s="277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49"/>
  <sheetViews>
    <sheetView zoomScale="80" zoomScaleNormal="80" zoomScalePageLayoutView="0" workbookViewId="0" topLeftCell="A1">
      <pane xSplit="3" ySplit="3" topLeftCell="D4" activePane="bottomRight" state="frozen"/>
      <selection pane="topLeft" activeCell="AB35" sqref="A1:AB35"/>
      <selection pane="topRight" activeCell="AB35" sqref="A1:AB35"/>
      <selection pane="bottomLeft" activeCell="AB35" sqref="A1:AB35"/>
      <selection pane="bottomRight" activeCell="D5" sqref="D5"/>
    </sheetView>
  </sheetViews>
  <sheetFormatPr defaultColWidth="9.140625" defaultRowHeight="12.75"/>
  <cols>
    <col min="1" max="1" width="2.28125" style="21" customWidth="1"/>
    <col min="2" max="2" width="38.28125" style="9" customWidth="1"/>
    <col min="3" max="3" width="1.28515625" style="9" customWidth="1"/>
    <col min="4" max="7" width="9.8515625" style="67" customWidth="1"/>
    <col min="8" max="8" width="9.8515625" style="101" customWidth="1"/>
    <col min="9" max="9" width="7.8515625" style="67" customWidth="1"/>
    <col min="10" max="10" width="10.00390625" style="67" bestFit="1" customWidth="1"/>
    <col min="11" max="11" width="3.421875" style="21" customWidth="1"/>
    <col min="12" max="12" width="10.140625" style="109" customWidth="1"/>
    <col min="13" max="13" width="9.7109375" style="101" customWidth="1"/>
    <col min="14" max="14" width="8.28125" style="67" customWidth="1"/>
    <col min="15" max="17" width="9.140625" style="21" customWidth="1"/>
    <col min="18" max="16384" width="9.140625" style="21" customWidth="1"/>
  </cols>
  <sheetData>
    <row r="1" spans="1:14" s="39" customFormat="1" ht="20.25">
      <c r="A1" s="38" t="s">
        <v>40</v>
      </c>
      <c r="D1" s="257"/>
      <c r="E1" s="257"/>
      <c r="F1" s="257"/>
      <c r="G1" s="257"/>
      <c r="H1" s="257"/>
      <c r="I1" s="257"/>
      <c r="J1" s="257"/>
      <c r="L1" s="344"/>
      <c r="M1" s="257"/>
      <c r="N1" s="105"/>
    </row>
    <row r="2" spans="1:14" s="194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L2" s="193" t="s">
        <v>329</v>
      </c>
      <c r="M2" s="193" t="s">
        <v>393</v>
      </c>
      <c r="N2" s="193" t="s">
        <v>394</v>
      </c>
    </row>
    <row r="3" spans="2:13" ht="6.75" customHeight="1">
      <c r="B3" s="25"/>
      <c r="C3" s="65"/>
      <c r="D3" s="103"/>
      <c r="E3" s="103"/>
      <c r="F3" s="103"/>
      <c r="G3" s="103"/>
      <c r="H3" s="104"/>
      <c r="I3" s="103"/>
      <c r="J3" s="103"/>
      <c r="L3" s="116"/>
      <c r="M3" s="104"/>
    </row>
    <row r="4" spans="1:16" ht="15">
      <c r="A4" s="66" t="s">
        <v>361</v>
      </c>
      <c r="B4" s="19"/>
      <c r="C4" s="21"/>
      <c r="D4" s="103"/>
      <c r="E4" s="103"/>
      <c r="F4" s="103"/>
      <c r="G4" s="103"/>
      <c r="H4" s="104"/>
      <c r="I4" s="103"/>
      <c r="J4" s="103"/>
      <c r="K4" s="19"/>
      <c r="L4" s="116"/>
      <c r="M4" s="104"/>
      <c r="N4" s="103"/>
      <c r="O4" s="19"/>
      <c r="P4" s="19"/>
    </row>
    <row r="5" spans="2:19" s="102" customFormat="1" ht="14.25">
      <c r="B5" s="31" t="s">
        <v>2</v>
      </c>
      <c r="C5" s="65"/>
      <c r="D5" s="116">
        <v>1813</v>
      </c>
      <c r="E5" s="116">
        <v>1854</v>
      </c>
      <c r="F5" s="116">
        <v>1833</v>
      </c>
      <c r="G5" s="116">
        <v>1833</v>
      </c>
      <c r="H5" s="122">
        <v>1815</v>
      </c>
      <c r="I5" s="103">
        <v>-0.9819967266775809</v>
      </c>
      <c r="J5" s="116">
        <v>0.11031439602868787</v>
      </c>
      <c r="K5" s="358"/>
      <c r="L5" s="176">
        <v>5246</v>
      </c>
      <c r="M5" s="584">
        <v>5481</v>
      </c>
      <c r="N5" s="103">
        <v>4.479603507434238</v>
      </c>
      <c r="O5" s="358"/>
      <c r="P5" s="103"/>
      <c r="Q5" s="103"/>
      <c r="R5" s="103"/>
      <c r="S5" s="103"/>
    </row>
    <row r="6" spans="2:19" s="102" customFormat="1" ht="14.25">
      <c r="B6" s="31" t="s">
        <v>187</v>
      </c>
      <c r="C6" s="65"/>
      <c r="D6" s="116">
        <v>517</v>
      </c>
      <c r="E6" s="116">
        <v>485</v>
      </c>
      <c r="F6" s="116">
        <v>574</v>
      </c>
      <c r="G6" s="116">
        <v>628</v>
      </c>
      <c r="H6" s="122">
        <v>614</v>
      </c>
      <c r="I6" s="103">
        <v>-2.2292993630573243</v>
      </c>
      <c r="J6" s="448">
        <v>18.76208897485494</v>
      </c>
      <c r="K6" s="358"/>
      <c r="L6" s="176">
        <v>1659</v>
      </c>
      <c r="M6" s="584">
        <v>1816</v>
      </c>
      <c r="N6" s="103">
        <v>9.463532248342377</v>
      </c>
      <c r="O6" s="358"/>
      <c r="P6" s="103"/>
      <c r="Q6" s="103"/>
      <c r="R6" s="103"/>
      <c r="S6" s="103"/>
    </row>
    <row r="7" spans="2:19" s="102" customFormat="1" ht="14.25">
      <c r="B7" s="102" t="s">
        <v>234</v>
      </c>
      <c r="C7" s="31"/>
      <c r="D7" s="116">
        <v>379</v>
      </c>
      <c r="E7" s="116">
        <v>313</v>
      </c>
      <c r="F7" s="116">
        <v>458</v>
      </c>
      <c r="G7" s="116">
        <v>458</v>
      </c>
      <c r="H7" s="122">
        <v>500</v>
      </c>
      <c r="I7" s="103">
        <v>9.170305676855905</v>
      </c>
      <c r="J7" s="448">
        <v>31.92612137203166</v>
      </c>
      <c r="K7" s="358"/>
      <c r="L7" s="176">
        <v>1244</v>
      </c>
      <c r="M7" s="584">
        <v>1416</v>
      </c>
      <c r="N7" s="103">
        <v>13.826366559485525</v>
      </c>
      <c r="O7" s="358"/>
      <c r="P7" s="103"/>
      <c r="Q7" s="515"/>
      <c r="R7" s="103"/>
      <c r="S7" s="103"/>
    </row>
    <row r="8" spans="2:19" s="102" customFormat="1" ht="14.25">
      <c r="B8" s="31" t="s">
        <v>3</v>
      </c>
      <c r="C8" s="65"/>
      <c r="D8" s="116">
        <v>2709</v>
      </c>
      <c r="E8" s="116">
        <v>2652</v>
      </c>
      <c r="F8" s="116">
        <v>2865</v>
      </c>
      <c r="G8" s="116">
        <v>2919</v>
      </c>
      <c r="H8" s="122">
        <v>2929</v>
      </c>
      <c r="I8" s="103">
        <v>0.34258307639603025</v>
      </c>
      <c r="J8" s="448">
        <v>8.121077888519746</v>
      </c>
      <c r="K8" s="358"/>
      <c r="L8" s="176">
        <v>8149</v>
      </c>
      <c r="M8" s="584">
        <v>8713</v>
      </c>
      <c r="N8" s="103">
        <v>6.921094612835921</v>
      </c>
      <c r="O8" s="358"/>
      <c r="P8" s="103"/>
      <c r="Q8" s="103"/>
      <c r="R8" s="103"/>
      <c r="S8" s="103"/>
    </row>
    <row r="9" spans="2:19" s="102" customFormat="1" ht="14.25">
      <c r="B9" s="31" t="s">
        <v>0</v>
      </c>
      <c r="C9" s="31"/>
      <c r="D9" s="116">
        <v>1259</v>
      </c>
      <c r="E9" s="116">
        <v>1242</v>
      </c>
      <c r="F9" s="116">
        <v>1265</v>
      </c>
      <c r="G9" s="116">
        <v>1285</v>
      </c>
      <c r="H9" s="122">
        <v>1199</v>
      </c>
      <c r="I9" s="103">
        <v>-6.692607003891049</v>
      </c>
      <c r="J9" s="448">
        <v>-4.765687053216839</v>
      </c>
      <c r="K9" s="358"/>
      <c r="L9" s="176">
        <v>3658</v>
      </c>
      <c r="M9" s="584">
        <v>3749</v>
      </c>
      <c r="N9" s="103">
        <v>2.487698195735377</v>
      </c>
      <c r="O9" s="358"/>
      <c r="P9" s="103"/>
      <c r="Q9" s="103"/>
      <c r="R9" s="103"/>
      <c r="S9" s="103"/>
    </row>
    <row r="10" spans="2:19" s="102" customFormat="1" ht="14.25">
      <c r="B10" s="107" t="s">
        <v>4</v>
      </c>
      <c r="C10" s="65"/>
      <c r="D10" s="116">
        <v>1450</v>
      </c>
      <c r="E10" s="116">
        <v>1410</v>
      </c>
      <c r="F10" s="116">
        <v>1600</v>
      </c>
      <c r="G10" s="116">
        <v>1634</v>
      </c>
      <c r="H10" s="122">
        <v>1730</v>
      </c>
      <c r="I10" s="103">
        <v>5.875152998776012</v>
      </c>
      <c r="J10" s="448">
        <v>19.3103448275862</v>
      </c>
      <c r="K10" s="358"/>
      <c r="L10" s="176">
        <v>4491</v>
      </c>
      <c r="M10" s="584">
        <v>4964</v>
      </c>
      <c r="N10" s="103">
        <v>10.532175462035177</v>
      </c>
      <c r="O10" s="358"/>
      <c r="P10" s="103"/>
      <c r="Q10" s="103"/>
      <c r="R10" s="103"/>
      <c r="S10" s="103"/>
    </row>
    <row r="11" spans="2:19" s="102" customFormat="1" ht="14.25">
      <c r="B11" s="107" t="s">
        <v>5</v>
      </c>
      <c r="C11" s="31"/>
      <c r="D11" s="116">
        <v>178</v>
      </c>
      <c r="E11" s="116">
        <v>247</v>
      </c>
      <c r="F11" s="116">
        <v>170</v>
      </c>
      <c r="G11" s="116">
        <v>366</v>
      </c>
      <c r="H11" s="122">
        <v>436</v>
      </c>
      <c r="I11" s="103">
        <v>19.12568306010929</v>
      </c>
      <c r="J11" s="448" t="s">
        <v>410</v>
      </c>
      <c r="K11" s="358"/>
      <c r="L11" s="176">
        <v>496</v>
      </c>
      <c r="M11" s="584">
        <v>972</v>
      </c>
      <c r="N11" s="103">
        <v>95.96774193548387</v>
      </c>
      <c r="O11" s="358"/>
      <c r="P11" s="103"/>
      <c r="Q11" s="103"/>
      <c r="R11" s="103"/>
      <c r="S11" s="103"/>
    </row>
    <row r="12" spans="2:19" s="102" customFormat="1" ht="14.25">
      <c r="B12" s="107" t="s">
        <v>6</v>
      </c>
      <c r="C12" s="31"/>
      <c r="D12" s="116">
        <v>1272</v>
      </c>
      <c r="E12" s="116">
        <v>1163</v>
      </c>
      <c r="F12" s="116">
        <v>1430</v>
      </c>
      <c r="G12" s="116">
        <v>1268</v>
      </c>
      <c r="H12" s="122">
        <v>1294</v>
      </c>
      <c r="I12" s="103">
        <v>2.0504731861198833</v>
      </c>
      <c r="J12" s="448">
        <v>1.7295597484276781</v>
      </c>
      <c r="K12" s="358"/>
      <c r="L12" s="176">
        <v>3995</v>
      </c>
      <c r="M12" s="584">
        <v>3992</v>
      </c>
      <c r="N12" s="116">
        <v>-0.0750938673341639</v>
      </c>
      <c r="O12" s="358"/>
      <c r="P12" s="103"/>
      <c r="Q12" s="103"/>
      <c r="R12" s="103"/>
      <c r="S12" s="103"/>
    </row>
    <row r="13" spans="2:19" s="102" customFormat="1" ht="14.25">
      <c r="B13" s="107" t="s">
        <v>235</v>
      </c>
      <c r="C13" s="31"/>
      <c r="D13" s="116">
        <v>1066</v>
      </c>
      <c r="E13" s="116">
        <v>1002</v>
      </c>
      <c r="F13" s="116">
        <v>1203</v>
      </c>
      <c r="G13" s="116">
        <v>1051</v>
      </c>
      <c r="H13" s="122">
        <v>1071</v>
      </c>
      <c r="I13" s="103">
        <v>1.9029495718363432</v>
      </c>
      <c r="J13" s="116">
        <v>0.46904315196998336</v>
      </c>
      <c r="K13" s="358"/>
      <c r="L13" s="176">
        <v>3316</v>
      </c>
      <c r="M13" s="584">
        <v>3325</v>
      </c>
      <c r="N13" s="116">
        <v>0.2714113389626016</v>
      </c>
      <c r="O13" s="358"/>
      <c r="P13" s="103"/>
      <c r="Q13" s="103"/>
      <c r="R13" s="103"/>
      <c r="S13" s="103"/>
    </row>
    <row r="14" spans="2:19" s="102" customFormat="1" ht="14.25">
      <c r="B14" s="107" t="s">
        <v>378</v>
      </c>
      <c r="C14" s="31"/>
      <c r="D14" s="116">
        <v>0</v>
      </c>
      <c r="E14" s="116">
        <v>0</v>
      </c>
      <c r="F14" s="116">
        <v>0</v>
      </c>
      <c r="G14" s="116">
        <v>0</v>
      </c>
      <c r="H14" s="122">
        <v>0</v>
      </c>
      <c r="I14" s="238">
        <v>0</v>
      </c>
      <c r="J14" s="116">
        <v>0</v>
      </c>
      <c r="K14" s="358"/>
      <c r="L14" s="176">
        <v>136</v>
      </c>
      <c r="M14" s="584">
        <v>0</v>
      </c>
      <c r="N14" s="103">
        <v>-100</v>
      </c>
      <c r="O14" s="358"/>
      <c r="P14" s="103"/>
      <c r="Q14" s="103"/>
      <c r="R14" s="103"/>
      <c r="S14" s="103"/>
    </row>
    <row r="15" spans="2:19" s="102" customFormat="1" ht="14.25">
      <c r="B15" s="107" t="s">
        <v>379</v>
      </c>
      <c r="C15" s="31"/>
      <c r="D15" s="116">
        <v>1066</v>
      </c>
      <c r="E15" s="116">
        <v>1002</v>
      </c>
      <c r="F15" s="116">
        <v>1203</v>
      </c>
      <c r="G15" s="116">
        <v>1051</v>
      </c>
      <c r="H15" s="122">
        <v>1071</v>
      </c>
      <c r="I15" s="103">
        <v>1.9029495718363432</v>
      </c>
      <c r="J15" s="116">
        <v>0.46904315196998336</v>
      </c>
      <c r="K15" s="358"/>
      <c r="L15" s="176">
        <v>3452</v>
      </c>
      <c r="M15" s="584">
        <v>3325</v>
      </c>
      <c r="N15" s="116">
        <v>-3.679026651216688</v>
      </c>
      <c r="O15" s="358"/>
      <c r="P15" s="103"/>
      <c r="Q15" s="103"/>
      <c r="R15" s="103"/>
      <c r="S15" s="103"/>
    </row>
    <row r="16" spans="2:17" ht="14.25">
      <c r="B16" s="19"/>
      <c r="C16" s="21"/>
      <c r="D16" s="103"/>
      <c r="E16" s="103"/>
      <c r="F16" s="103"/>
      <c r="G16" s="103"/>
      <c r="H16" s="404"/>
      <c r="I16" s="486"/>
      <c r="J16" s="486"/>
      <c r="K16" s="287"/>
      <c r="L16" s="176"/>
      <c r="M16" s="427"/>
      <c r="N16" s="486"/>
      <c r="O16" s="287"/>
      <c r="P16" s="376"/>
      <c r="Q16" s="376"/>
    </row>
    <row r="17" spans="1:17" ht="15">
      <c r="A17" s="66" t="s">
        <v>362</v>
      </c>
      <c r="B17" s="19"/>
      <c r="C17" s="21"/>
      <c r="D17" s="103"/>
      <c r="E17" s="103"/>
      <c r="F17" s="103"/>
      <c r="G17" s="103"/>
      <c r="H17" s="404"/>
      <c r="I17" s="486"/>
      <c r="J17" s="486"/>
      <c r="K17" s="19"/>
      <c r="L17" s="176"/>
      <c r="M17" s="670"/>
      <c r="N17" s="486"/>
      <c r="O17" s="19"/>
      <c r="P17" s="376"/>
      <c r="Q17" s="376"/>
    </row>
    <row r="18" spans="2:17" s="102" customFormat="1" ht="14.25">
      <c r="B18" s="107" t="s">
        <v>14</v>
      </c>
      <c r="C18" s="107"/>
      <c r="D18" s="713">
        <v>285156</v>
      </c>
      <c r="E18" s="714">
        <v>283289</v>
      </c>
      <c r="F18" s="714">
        <v>274129</v>
      </c>
      <c r="G18" s="714">
        <v>284814</v>
      </c>
      <c r="H18" s="715">
        <v>290207</v>
      </c>
      <c r="I18" s="716">
        <v>1.8935164703982155</v>
      </c>
      <c r="J18" s="716">
        <v>1.7713111419714211</v>
      </c>
      <c r="K18" s="718"/>
      <c r="L18" s="717">
        <v>285156</v>
      </c>
      <c r="M18" s="715">
        <v>290207</v>
      </c>
      <c r="N18" s="719">
        <v>1.7713111419714211</v>
      </c>
      <c r="O18" s="358"/>
      <c r="P18" s="376"/>
      <c r="Q18" s="376"/>
    </row>
    <row r="19" spans="2:17" s="102" customFormat="1" ht="14.25">
      <c r="B19" s="726" t="s">
        <v>403</v>
      </c>
      <c r="C19" s="107"/>
      <c r="D19" s="720"/>
      <c r="E19" s="528"/>
      <c r="F19" s="528"/>
      <c r="G19" s="528"/>
      <c r="H19" s="721"/>
      <c r="I19" s="722">
        <v>1</v>
      </c>
      <c r="J19" s="722">
        <v>5</v>
      </c>
      <c r="K19" s="723"/>
      <c r="L19" s="529"/>
      <c r="M19" s="721"/>
      <c r="N19" s="724">
        <v>5</v>
      </c>
      <c r="O19" s="358"/>
      <c r="P19" s="376"/>
      <c r="Q19" s="376"/>
    </row>
    <row r="20" spans="2:17" s="102" customFormat="1" ht="21" customHeight="1">
      <c r="B20" s="107" t="s">
        <v>7</v>
      </c>
      <c r="C20" s="107"/>
      <c r="D20" s="223">
        <v>456361</v>
      </c>
      <c r="E20" s="223">
        <v>457834</v>
      </c>
      <c r="F20" s="223">
        <v>439221</v>
      </c>
      <c r="G20" s="223">
        <v>450886</v>
      </c>
      <c r="H20" s="592">
        <v>465480</v>
      </c>
      <c r="I20" s="103">
        <v>3.2367383329710897</v>
      </c>
      <c r="J20" s="103">
        <v>1.9981987943755053</v>
      </c>
      <c r="K20" s="358"/>
      <c r="L20" s="176">
        <v>456361</v>
      </c>
      <c r="M20" s="592">
        <v>465480</v>
      </c>
      <c r="N20" s="103">
        <v>1.9981987943755053</v>
      </c>
      <c r="O20" s="358"/>
      <c r="P20" s="376"/>
      <c r="Q20" s="376"/>
    </row>
    <row r="21" spans="2:17" s="283" customFormat="1" ht="14.25">
      <c r="B21" s="107" t="s">
        <v>18</v>
      </c>
      <c r="C21" s="107"/>
      <c r="D21" s="713">
        <v>318005</v>
      </c>
      <c r="E21" s="714">
        <v>320134</v>
      </c>
      <c r="F21" s="714">
        <v>313804</v>
      </c>
      <c r="G21" s="714">
        <v>310098</v>
      </c>
      <c r="H21" s="715">
        <v>324310</v>
      </c>
      <c r="I21" s="716">
        <v>4.583067288405607</v>
      </c>
      <c r="J21" s="716">
        <v>1.9826732284083493</v>
      </c>
      <c r="K21" s="725"/>
      <c r="L21" s="717">
        <v>318005</v>
      </c>
      <c r="M21" s="715">
        <v>324310</v>
      </c>
      <c r="N21" s="719">
        <v>1.9826732284083493</v>
      </c>
      <c r="P21" s="376"/>
      <c r="Q21" s="376"/>
    </row>
    <row r="22" spans="2:17" s="102" customFormat="1" ht="14.25">
      <c r="B22" s="726" t="s">
        <v>403</v>
      </c>
      <c r="C22" s="107"/>
      <c r="D22" s="720"/>
      <c r="E22" s="528"/>
      <c r="F22" s="528"/>
      <c r="G22" s="528"/>
      <c r="H22" s="721"/>
      <c r="I22" s="722">
        <v>4</v>
      </c>
      <c r="J22" s="722">
        <v>4</v>
      </c>
      <c r="K22" s="723"/>
      <c r="L22" s="529"/>
      <c r="M22" s="721"/>
      <c r="N22" s="724">
        <v>4</v>
      </c>
      <c r="O22" s="358"/>
      <c r="P22" s="376"/>
      <c r="Q22" s="376"/>
    </row>
    <row r="23" spans="2:17" s="102" customFormat="1" ht="16.5" customHeight="1">
      <c r="B23" s="107" t="s">
        <v>8</v>
      </c>
      <c r="C23" s="107"/>
      <c r="D23" s="223">
        <v>414500</v>
      </c>
      <c r="E23" s="223">
        <v>415038</v>
      </c>
      <c r="F23" s="223">
        <v>394954</v>
      </c>
      <c r="G23" s="223">
        <v>406174</v>
      </c>
      <c r="H23" s="592">
        <v>418953</v>
      </c>
      <c r="I23" s="103">
        <v>3.1461885792788413</v>
      </c>
      <c r="J23" s="103">
        <v>1.0743063932448838</v>
      </c>
      <c r="K23" s="358"/>
      <c r="L23" s="176">
        <v>414500</v>
      </c>
      <c r="M23" s="592">
        <v>418953</v>
      </c>
      <c r="N23" s="103">
        <v>1.0743063932448838</v>
      </c>
      <c r="O23" s="358"/>
      <c r="P23" s="376"/>
      <c r="Q23" s="376"/>
    </row>
    <row r="24" spans="2:17" s="102" customFormat="1" ht="14.25">
      <c r="B24" s="107" t="s">
        <v>9</v>
      </c>
      <c r="C24" s="107"/>
      <c r="D24" s="223">
        <v>39404</v>
      </c>
      <c r="E24" s="223">
        <v>40374</v>
      </c>
      <c r="F24" s="223">
        <v>41873</v>
      </c>
      <c r="G24" s="223">
        <v>42354</v>
      </c>
      <c r="H24" s="592">
        <v>44138</v>
      </c>
      <c r="I24" s="103">
        <v>4.212116919299236</v>
      </c>
      <c r="J24" s="103">
        <v>12.014008730078164</v>
      </c>
      <c r="K24" s="358"/>
      <c r="L24" s="176">
        <v>39404</v>
      </c>
      <c r="M24" s="592">
        <v>44138</v>
      </c>
      <c r="N24" s="103">
        <v>12.014008730078164</v>
      </c>
      <c r="O24" s="358"/>
      <c r="P24" s="376"/>
      <c r="Q24" s="376"/>
    </row>
    <row r="25" spans="2:16" ht="14.25">
      <c r="B25" s="19"/>
      <c r="C25" s="21"/>
      <c r="D25" s="103"/>
      <c r="E25" s="103"/>
      <c r="F25" s="103"/>
      <c r="G25" s="103"/>
      <c r="H25" s="404"/>
      <c r="I25" s="486"/>
      <c r="J25" s="486"/>
      <c r="K25" s="19"/>
      <c r="L25" s="345"/>
      <c r="M25" s="104"/>
      <c r="N25" s="486"/>
      <c r="O25" s="19"/>
      <c r="P25" s="19"/>
    </row>
    <row r="26" spans="1:16" ht="15">
      <c r="A26" s="37" t="s">
        <v>363</v>
      </c>
      <c r="B26" s="19"/>
      <c r="C26" s="21"/>
      <c r="D26" s="103"/>
      <c r="E26" s="103"/>
      <c r="F26" s="103"/>
      <c r="G26" s="103"/>
      <c r="H26" s="404"/>
      <c r="I26" s="486"/>
      <c r="J26" s="486"/>
      <c r="K26" s="19"/>
      <c r="L26" s="182"/>
      <c r="M26" s="670"/>
      <c r="N26" s="486"/>
      <c r="O26" s="19"/>
      <c r="P26" s="19"/>
    </row>
    <row r="27" spans="2:17" s="99" customFormat="1" ht="14.25">
      <c r="B27" s="388" t="s">
        <v>134</v>
      </c>
      <c r="C27" s="75"/>
      <c r="D27" s="246">
        <v>1.78</v>
      </c>
      <c r="E27" s="246">
        <v>1.84</v>
      </c>
      <c r="F27" s="246">
        <v>1.85</v>
      </c>
      <c r="G27" s="246">
        <v>1.87</v>
      </c>
      <c r="H27" s="593">
        <v>1.77</v>
      </c>
      <c r="I27" s="246">
        <v>-0.10000000000000009</v>
      </c>
      <c r="J27" s="246">
        <v>-0.010000000000000009</v>
      </c>
      <c r="K27" s="400"/>
      <c r="L27" s="238">
        <v>1.74</v>
      </c>
      <c r="M27" s="593">
        <v>1.83</v>
      </c>
      <c r="N27" s="246">
        <v>0.09000000000000008</v>
      </c>
      <c r="O27" s="246"/>
      <c r="P27" s="323"/>
      <c r="Q27" s="312"/>
    </row>
    <row r="28" spans="2:17" s="100" customFormat="1" ht="14.25">
      <c r="B28" s="389" t="s">
        <v>10</v>
      </c>
      <c r="C28" s="74"/>
      <c r="D28" s="261">
        <v>33.1</v>
      </c>
      <c r="E28" s="261">
        <v>30.1</v>
      </c>
      <c r="F28" s="261">
        <v>36</v>
      </c>
      <c r="G28" s="261">
        <v>37.2</v>
      </c>
      <c r="H28" s="586">
        <v>38</v>
      </c>
      <c r="I28" s="261">
        <v>0.7999999999999972</v>
      </c>
      <c r="J28" s="247">
        <v>4.899999999999999</v>
      </c>
      <c r="K28" s="310"/>
      <c r="L28" s="261">
        <v>35.6</v>
      </c>
      <c r="M28" s="586">
        <v>37.1</v>
      </c>
      <c r="N28" s="261">
        <v>1.5</v>
      </c>
      <c r="O28" s="261"/>
      <c r="P28" s="323"/>
      <c r="Q28" s="312"/>
    </row>
    <row r="29" spans="2:17" s="100" customFormat="1" ht="14.25">
      <c r="B29" s="389" t="s">
        <v>11</v>
      </c>
      <c r="C29" s="74"/>
      <c r="D29" s="247">
        <v>46.5</v>
      </c>
      <c r="E29" s="247">
        <v>46.8</v>
      </c>
      <c r="F29" s="247">
        <v>44.2</v>
      </c>
      <c r="G29" s="247">
        <v>44</v>
      </c>
      <c r="H29" s="514">
        <v>40.9</v>
      </c>
      <c r="I29" s="247">
        <v>-3.1000000000000014</v>
      </c>
      <c r="J29" s="247">
        <v>-5.600000000000001</v>
      </c>
      <c r="K29" s="311"/>
      <c r="L29" s="247">
        <v>44.9</v>
      </c>
      <c r="M29" s="514">
        <v>43</v>
      </c>
      <c r="N29" s="247">
        <v>-1.8999999999999986</v>
      </c>
      <c r="O29" s="247"/>
      <c r="P29" s="323"/>
      <c r="Q29" s="312"/>
    </row>
    <row r="30" spans="2:16" s="312" customFormat="1" ht="14.25">
      <c r="B30" s="388" t="s">
        <v>135</v>
      </c>
      <c r="C30" s="388"/>
      <c r="D30" s="246">
        <v>0.9432682974876813</v>
      </c>
      <c r="E30" s="246">
        <v>0.87</v>
      </c>
      <c r="F30" s="246">
        <v>1.08</v>
      </c>
      <c r="G30" s="246">
        <v>0.95</v>
      </c>
      <c r="H30" s="593">
        <v>0.93</v>
      </c>
      <c r="I30" s="246">
        <v>-0.019999999999999907</v>
      </c>
      <c r="J30" s="246">
        <v>-0.013268297487681213</v>
      </c>
      <c r="L30" s="238">
        <v>0.9884877385984873</v>
      </c>
      <c r="M30" s="593">
        <v>0.98</v>
      </c>
      <c r="N30" s="246">
        <v>-0.008487738598487282</v>
      </c>
      <c r="O30" s="246"/>
      <c r="P30" s="246"/>
    </row>
    <row r="31" spans="2:17" s="310" customFormat="1" ht="14.25">
      <c r="B31" s="389" t="s">
        <v>136</v>
      </c>
      <c r="C31" s="389"/>
      <c r="D31" s="247">
        <v>10.89721490493386</v>
      </c>
      <c r="E31" s="247">
        <v>10.1</v>
      </c>
      <c r="F31" s="247">
        <v>11.9</v>
      </c>
      <c r="G31" s="247">
        <v>10.1</v>
      </c>
      <c r="H31" s="514">
        <v>10.046645641539216</v>
      </c>
      <c r="I31" s="247">
        <v>-0.0533543584607834</v>
      </c>
      <c r="J31" s="247">
        <v>-0.8505692633946431</v>
      </c>
      <c r="L31" s="259">
        <v>11.590493095981552</v>
      </c>
      <c r="M31" s="514">
        <v>10.697472094593659</v>
      </c>
      <c r="N31" s="247">
        <v>-0.8930210013878934</v>
      </c>
      <c r="O31" s="247"/>
      <c r="P31" s="246"/>
      <c r="Q31" s="312"/>
    </row>
    <row r="32" spans="2:17" s="310" customFormat="1" ht="14.25">
      <c r="B32" s="389" t="s">
        <v>137</v>
      </c>
      <c r="C32" s="389"/>
      <c r="D32" s="247">
        <v>89.7</v>
      </c>
      <c r="E32" s="247">
        <v>88.5</v>
      </c>
      <c r="F32" s="247">
        <v>87.4</v>
      </c>
      <c r="G32" s="247">
        <v>91.8</v>
      </c>
      <c r="H32" s="514">
        <v>89.5</v>
      </c>
      <c r="I32" s="247">
        <v>-2.299999999999997</v>
      </c>
      <c r="J32" s="247">
        <v>-0.20000000000000284</v>
      </c>
      <c r="L32" s="247">
        <v>89.7</v>
      </c>
      <c r="M32" s="514">
        <v>89.5</v>
      </c>
      <c r="N32" s="247">
        <v>-0.20000000000000284</v>
      </c>
      <c r="O32" s="247"/>
      <c r="P32" s="246"/>
      <c r="Q32" s="312"/>
    </row>
    <row r="33" spans="2:18" s="100" customFormat="1" ht="14.25">
      <c r="B33" s="389" t="s">
        <v>12</v>
      </c>
      <c r="C33" s="74"/>
      <c r="D33" s="247">
        <v>0.9</v>
      </c>
      <c r="E33" s="247">
        <v>0.9</v>
      </c>
      <c r="F33" s="247">
        <v>1</v>
      </c>
      <c r="G33" s="247">
        <v>1.1</v>
      </c>
      <c r="H33" s="514">
        <v>1.3</v>
      </c>
      <c r="I33" s="247">
        <v>0.19999999999999996</v>
      </c>
      <c r="J33" s="247">
        <v>0.4</v>
      </c>
      <c r="K33" s="626"/>
      <c r="L33" s="259">
        <v>0.9</v>
      </c>
      <c r="M33" s="514">
        <v>1.3</v>
      </c>
      <c r="N33" s="247">
        <v>0.4</v>
      </c>
      <c r="O33" s="622"/>
      <c r="P33" s="246"/>
      <c r="Q33" s="312"/>
      <c r="R33" s="310"/>
    </row>
    <row r="34" spans="2:18" s="102" customFormat="1" ht="14.25">
      <c r="B34" s="107" t="s">
        <v>144</v>
      </c>
      <c r="C34" s="31"/>
      <c r="D34" s="237">
        <v>20</v>
      </c>
      <c r="E34" s="237">
        <v>17</v>
      </c>
      <c r="F34" s="237">
        <v>18</v>
      </c>
      <c r="G34" s="237">
        <v>48</v>
      </c>
      <c r="H34" s="698">
        <v>30</v>
      </c>
      <c r="I34" s="237">
        <v>-18</v>
      </c>
      <c r="J34" s="237">
        <v>10</v>
      </c>
      <c r="K34" s="628"/>
      <c r="L34" s="116">
        <v>20</v>
      </c>
      <c r="M34" s="698">
        <v>32</v>
      </c>
      <c r="N34" s="237">
        <v>12</v>
      </c>
      <c r="O34" s="627"/>
      <c r="P34" s="246"/>
      <c r="Q34" s="312"/>
      <c r="R34" s="358"/>
    </row>
    <row r="35" spans="2:18" s="102" customFormat="1" ht="14.25">
      <c r="B35" s="107" t="s">
        <v>287</v>
      </c>
      <c r="C35" s="31"/>
      <c r="D35" s="247">
        <v>12.9</v>
      </c>
      <c r="E35" s="247">
        <v>13.5</v>
      </c>
      <c r="F35" s="247">
        <v>14</v>
      </c>
      <c r="G35" s="247">
        <v>14.2</v>
      </c>
      <c r="H35" s="514">
        <v>14.4</v>
      </c>
      <c r="I35" s="247">
        <v>0.20000000000000107</v>
      </c>
      <c r="J35" s="261">
        <v>1.5</v>
      </c>
      <c r="K35" s="358"/>
      <c r="L35" s="232">
        <v>12.9</v>
      </c>
      <c r="M35" s="514">
        <v>14.4</v>
      </c>
      <c r="N35" s="247">
        <v>1.5</v>
      </c>
      <c r="O35" s="247"/>
      <c r="P35" s="246"/>
      <c r="Q35" s="312"/>
      <c r="R35" s="358"/>
    </row>
    <row r="36" spans="2:18" s="100" customFormat="1" ht="14.25">
      <c r="B36" s="389" t="s">
        <v>142</v>
      </c>
      <c r="C36" s="74"/>
      <c r="D36" s="247">
        <v>12.9</v>
      </c>
      <c r="E36" s="247">
        <v>13.5</v>
      </c>
      <c r="F36" s="247">
        <v>14.3</v>
      </c>
      <c r="G36" s="247">
        <v>14.4</v>
      </c>
      <c r="H36" s="514">
        <v>14.9</v>
      </c>
      <c r="I36" s="247">
        <v>0.5</v>
      </c>
      <c r="J36" s="261">
        <v>2</v>
      </c>
      <c r="K36" s="310"/>
      <c r="L36" s="232">
        <v>12.9</v>
      </c>
      <c r="M36" s="514">
        <v>14.9</v>
      </c>
      <c r="N36" s="247">
        <v>2</v>
      </c>
      <c r="O36" s="247"/>
      <c r="P36" s="246"/>
      <c r="Q36" s="312"/>
      <c r="R36" s="310"/>
    </row>
    <row r="37" spans="2:18" s="100" customFormat="1" ht="14.25">
      <c r="B37" s="389" t="s">
        <v>143</v>
      </c>
      <c r="C37" s="74"/>
      <c r="D37" s="247">
        <v>14.8</v>
      </c>
      <c r="E37" s="247">
        <v>15.4</v>
      </c>
      <c r="F37" s="247">
        <v>16</v>
      </c>
      <c r="G37" s="247">
        <v>16.3</v>
      </c>
      <c r="H37" s="514">
        <v>16.5</v>
      </c>
      <c r="I37" s="247">
        <v>0.1999999999999993</v>
      </c>
      <c r="J37" s="261">
        <v>1.6999999999999993</v>
      </c>
      <c r="K37" s="310"/>
      <c r="L37" s="232">
        <v>14.8</v>
      </c>
      <c r="M37" s="514">
        <v>16.5</v>
      </c>
      <c r="N37" s="247">
        <v>1.6999999999999993</v>
      </c>
      <c r="O37" s="247"/>
      <c r="P37" s="246"/>
      <c r="Q37" s="312"/>
      <c r="R37" s="310"/>
    </row>
    <row r="38" spans="2:18" ht="14.25">
      <c r="B38" s="5" t="s">
        <v>325</v>
      </c>
      <c r="D38" s="231">
        <v>7.1</v>
      </c>
      <c r="E38" s="231">
        <v>7.3</v>
      </c>
      <c r="F38" s="231">
        <v>7.8</v>
      </c>
      <c r="G38" s="231">
        <v>7.7</v>
      </c>
      <c r="H38" s="356">
        <v>7.8</v>
      </c>
      <c r="I38" s="247">
        <v>0.09999999999999964</v>
      </c>
      <c r="J38" s="261">
        <v>0.7000000000000002</v>
      </c>
      <c r="K38" s="19"/>
      <c r="L38" s="259">
        <v>7.1</v>
      </c>
      <c r="M38" s="514">
        <v>7.8</v>
      </c>
      <c r="N38" s="261">
        <v>0.7000000000000002</v>
      </c>
      <c r="O38" s="231"/>
      <c r="P38" s="103"/>
      <c r="Q38" s="19"/>
      <c r="R38" s="19"/>
    </row>
    <row r="39" spans="2:18" ht="28.5">
      <c r="B39" s="561" t="s">
        <v>364</v>
      </c>
      <c r="D39" s="103">
        <v>121</v>
      </c>
      <c r="E39" s="103">
        <v>122</v>
      </c>
      <c r="F39" s="103">
        <v>119</v>
      </c>
      <c r="G39" s="103">
        <v>116</v>
      </c>
      <c r="H39" s="104">
        <v>115</v>
      </c>
      <c r="I39" s="103">
        <v>-1</v>
      </c>
      <c r="J39" s="237">
        <v>-6</v>
      </c>
      <c r="K39" s="19"/>
      <c r="L39" s="116">
        <v>129</v>
      </c>
      <c r="M39" s="699">
        <v>117</v>
      </c>
      <c r="N39" s="605">
        <v>-12</v>
      </c>
      <c r="O39" s="601"/>
      <c r="P39" s="246"/>
      <c r="Q39" s="19"/>
      <c r="R39" s="19"/>
    </row>
    <row r="40" spans="4:18" ht="14.25">
      <c r="D40" s="103"/>
      <c r="E40" s="103"/>
      <c r="F40" s="103"/>
      <c r="G40" s="103"/>
      <c r="H40" s="104"/>
      <c r="I40" s="261"/>
      <c r="J40" s="261"/>
      <c r="K40" s="19"/>
      <c r="L40" s="116"/>
      <c r="M40" s="104"/>
      <c r="N40" s="103"/>
      <c r="O40" s="19"/>
      <c r="P40" s="261"/>
      <c r="Q40" s="19"/>
      <c r="R40" s="19"/>
    </row>
    <row r="41" spans="4:18" ht="14.25">
      <c r="D41" s="103"/>
      <c r="E41" s="103"/>
      <c r="F41" s="103"/>
      <c r="G41" s="103"/>
      <c r="H41" s="104"/>
      <c r="I41" s="247"/>
      <c r="J41" s="247"/>
      <c r="K41" s="19"/>
      <c r="L41" s="116"/>
      <c r="M41" s="104"/>
      <c r="N41" s="103"/>
      <c r="O41" s="19"/>
      <c r="P41" s="247"/>
      <c r="Q41" s="19"/>
      <c r="R41" s="19"/>
    </row>
    <row r="42" spans="4:14" ht="14.25">
      <c r="D42" s="103"/>
      <c r="E42" s="103"/>
      <c r="F42" s="103"/>
      <c r="G42" s="103"/>
      <c r="H42" s="262"/>
      <c r="I42" s="103"/>
      <c r="J42" s="103"/>
      <c r="L42" s="116"/>
      <c r="M42" s="262"/>
      <c r="N42" s="103"/>
    </row>
    <row r="43" spans="4:13" ht="14.25">
      <c r="D43" s="127"/>
      <c r="E43" s="127"/>
      <c r="F43" s="127"/>
      <c r="G43" s="127"/>
      <c r="H43" s="262"/>
      <c r="M43" s="262"/>
    </row>
    <row r="44" spans="4:13" ht="14.25">
      <c r="D44" s="127"/>
      <c r="E44" s="127"/>
      <c r="F44" s="127"/>
      <c r="G44" s="127"/>
      <c r="H44" s="262"/>
      <c r="M44" s="262"/>
    </row>
    <row r="45" spans="4:13" ht="14.25">
      <c r="D45" s="127"/>
      <c r="E45" s="127"/>
      <c r="F45" s="127"/>
      <c r="G45" s="127"/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  <row r="135" spans="8:13" ht="14.25">
      <c r="H135" s="262"/>
      <c r="M135" s="262"/>
    </row>
    <row r="136" spans="8:13" ht="14.25">
      <c r="H136" s="262"/>
      <c r="M136" s="262"/>
    </row>
    <row r="137" spans="8:13" ht="14.25">
      <c r="H137" s="262"/>
      <c r="M137" s="262"/>
    </row>
    <row r="138" spans="8:13" ht="14.25">
      <c r="H138" s="262"/>
      <c r="M138" s="262"/>
    </row>
    <row r="139" spans="8:13" ht="14.25">
      <c r="H139" s="262"/>
      <c r="M139" s="262"/>
    </row>
    <row r="140" ht="14.25">
      <c r="H140" s="262"/>
    </row>
    <row r="141" ht="14.25">
      <c r="H141" s="262"/>
    </row>
    <row r="142" ht="14.25">
      <c r="H142" s="262"/>
    </row>
    <row r="143" ht="14.25">
      <c r="H143" s="262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  <row r="148" ht="14.25">
      <c r="H148" s="277"/>
    </row>
    <row r="149" ht="14.25">
      <c r="H149" s="277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O5" sqref="O5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7109375" style="5" customWidth="1"/>
    <col min="4" max="7" width="9.28125" style="103" customWidth="1"/>
    <col min="8" max="8" width="9.28125" style="104" customWidth="1"/>
    <col min="9" max="9" width="8.421875" style="103" customWidth="1"/>
    <col min="10" max="10" width="8.28125" style="103" customWidth="1"/>
    <col min="11" max="11" width="4.8515625" style="103" customWidth="1"/>
    <col min="12" max="12" width="9.28125" style="103" customWidth="1"/>
    <col min="13" max="13" width="9.28125" style="104" customWidth="1"/>
    <col min="14" max="14" width="8.421875" style="103" customWidth="1"/>
    <col min="15" max="15" width="7.00390625" style="19" customWidth="1"/>
    <col min="16" max="16384" width="9.140625" style="19" customWidth="1"/>
  </cols>
  <sheetData>
    <row r="1" spans="1:14" s="39" customFormat="1" ht="20.25">
      <c r="A1" s="38" t="s">
        <v>27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412" t="s">
        <v>390</v>
      </c>
      <c r="I2" s="193" t="s">
        <v>391</v>
      </c>
      <c r="J2" s="193" t="s">
        <v>392</v>
      </c>
      <c r="K2" s="194"/>
      <c r="L2" s="193" t="s">
        <v>329</v>
      </c>
      <c r="M2" s="193" t="s">
        <v>393</v>
      </c>
      <c r="N2" s="193" t="s">
        <v>394</v>
      </c>
      <c r="O2" s="194"/>
    </row>
    <row r="3" spans="1:14" s="23" customFormat="1" ht="6" customHeight="1">
      <c r="A3" s="44"/>
      <c r="B3" s="29"/>
      <c r="D3" s="219"/>
      <c r="E3" s="219"/>
      <c r="F3" s="219"/>
      <c r="G3" s="219"/>
      <c r="H3" s="264"/>
      <c r="I3" s="16"/>
      <c r="J3" s="16"/>
      <c r="K3" s="16"/>
      <c r="L3" s="16"/>
      <c r="M3" s="106"/>
      <c r="N3" s="16"/>
    </row>
    <row r="4" spans="1:14" s="23" customFormat="1" ht="14.25" customHeight="1">
      <c r="A4" s="44" t="s">
        <v>81</v>
      </c>
      <c r="B4" s="29"/>
      <c r="D4" s="219"/>
      <c r="E4" s="219"/>
      <c r="F4" s="219"/>
      <c r="G4" s="219"/>
      <c r="H4" s="278"/>
      <c r="I4" s="16"/>
      <c r="J4" s="16"/>
      <c r="K4" s="16"/>
      <c r="L4" s="16"/>
      <c r="M4" s="106"/>
      <c r="N4" s="16"/>
    </row>
    <row r="5" spans="2:15" ht="14.25">
      <c r="B5" s="35" t="s">
        <v>2</v>
      </c>
      <c r="D5" s="103">
        <v>209</v>
      </c>
      <c r="E5" s="103">
        <v>216</v>
      </c>
      <c r="F5" s="103">
        <v>201</v>
      </c>
      <c r="G5" s="103">
        <v>147</v>
      </c>
      <c r="H5" s="104">
        <v>109</v>
      </c>
      <c r="I5" s="103">
        <v>-25.850340136054417</v>
      </c>
      <c r="J5" s="103">
        <v>-47.84688995215311</v>
      </c>
      <c r="K5" s="67"/>
      <c r="L5" s="103">
        <v>495.15485639669953</v>
      </c>
      <c r="M5" s="104">
        <v>457</v>
      </c>
      <c r="N5" s="103">
        <v>-7.705641155245235</v>
      </c>
      <c r="O5" s="307"/>
    </row>
    <row r="6" spans="2:15" ht="14.25">
      <c r="B6" s="35" t="s">
        <v>22</v>
      </c>
      <c r="D6" s="103">
        <v>51</v>
      </c>
      <c r="E6" s="103">
        <v>7</v>
      </c>
      <c r="F6" s="103">
        <v>24</v>
      </c>
      <c r="G6" s="103">
        <v>91</v>
      </c>
      <c r="H6" s="104">
        <v>117</v>
      </c>
      <c r="I6" s="103">
        <v>28.57142857142858</v>
      </c>
      <c r="J6" s="103" t="s">
        <v>410</v>
      </c>
      <c r="K6" s="67"/>
      <c r="L6" s="263">
        <v>106</v>
      </c>
      <c r="M6" s="104">
        <v>232</v>
      </c>
      <c r="N6" s="103" t="s">
        <v>410</v>
      </c>
      <c r="O6" s="307"/>
    </row>
    <row r="7" spans="2:15" ht="14.25">
      <c r="B7" s="35" t="s">
        <v>3</v>
      </c>
      <c r="D7" s="103">
        <v>260</v>
      </c>
      <c r="E7" s="103">
        <v>223</v>
      </c>
      <c r="F7" s="103">
        <v>225</v>
      </c>
      <c r="G7" s="103">
        <v>238</v>
      </c>
      <c r="H7" s="104">
        <v>226</v>
      </c>
      <c r="I7" s="103">
        <v>-5.042016806722693</v>
      </c>
      <c r="J7" s="103">
        <v>-13.076923076923075</v>
      </c>
      <c r="K7" s="67"/>
      <c r="L7" s="263">
        <v>601</v>
      </c>
      <c r="M7" s="104">
        <v>689</v>
      </c>
      <c r="N7" s="103">
        <v>14.642262895174717</v>
      </c>
      <c r="O7" s="307"/>
    </row>
    <row r="8" spans="2:15" ht="14.25">
      <c r="B8" s="35" t="s">
        <v>0</v>
      </c>
      <c r="D8" s="103">
        <v>95</v>
      </c>
      <c r="E8" s="103">
        <v>12</v>
      </c>
      <c r="F8" s="103">
        <v>150</v>
      </c>
      <c r="G8" s="103">
        <v>125</v>
      </c>
      <c r="H8" s="104">
        <v>50</v>
      </c>
      <c r="I8" s="103">
        <v>-60</v>
      </c>
      <c r="J8" s="103">
        <v>-47.36842105263158</v>
      </c>
      <c r="K8" s="67"/>
      <c r="L8" s="263">
        <v>333.40203616879046</v>
      </c>
      <c r="M8" s="104">
        <v>325</v>
      </c>
      <c r="N8" s="103">
        <v>-2.5200914383548545</v>
      </c>
      <c r="O8" s="307"/>
    </row>
    <row r="9" spans="2:15" ht="14.25">
      <c r="B9" s="35" t="s">
        <v>5</v>
      </c>
      <c r="D9" s="103">
        <v>7</v>
      </c>
      <c r="E9" s="103">
        <v>49</v>
      </c>
      <c r="F9" s="103">
        <v>9</v>
      </c>
      <c r="G9" s="103">
        <v>-290</v>
      </c>
      <c r="H9" s="104">
        <v>164</v>
      </c>
      <c r="I9" s="103" t="s">
        <v>332</v>
      </c>
      <c r="J9" s="103" t="s">
        <v>410</v>
      </c>
      <c r="K9" s="67"/>
      <c r="L9" s="263">
        <v>57.86761550745774</v>
      </c>
      <c r="M9" s="104">
        <v>-117</v>
      </c>
      <c r="N9" s="103" t="s">
        <v>332</v>
      </c>
      <c r="O9" s="307"/>
    </row>
    <row r="10" spans="2:15" ht="14.25">
      <c r="B10" s="36" t="s">
        <v>6</v>
      </c>
      <c r="D10" s="103">
        <v>158</v>
      </c>
      <c r="E10" s="103">
        <v>162</v>
      </c>
      <c r="F10" s="103">
        <v>66</v>
      </c>
      <c r="G10" s="103">
        <v>403</v>
      </c>
      <c r="H10" s="104">
        <v>12</v>
      </c>
      <c r="I10" s="103">
        <v>-97.02233250620348</v>
      </c>
      <c r="J10" s="103">
        <v>-92.40506329113924</v>
      </c>
      <c r="K10" s="67"/>
      <c r="L10" s="263">
        <v>210.10251490617492</v>
      </c>
      <c r="M10" s="104">
        <v>481</v>
      </c>
      <c r="N10" s="103" t="s">
        <v>410</v>
      </c>
      <c r="O10" s="307"/>
    </row>
    <row r="11" spans="4:13" ht="14.25">
      <c r="D11" s="126"/>
      <c r="E11" s="126"/>
      <c r="F11" s="126"/>
      <c r="G11" s="126"/>
      <c r="H11" s="404"/>
      <c r="I11" s="486"/>
      <c r="J11" s="486"/>
      <c r="L11" s="127"/>
      <c r="M11" s="404"/>
    </row>
    <row r="12" spans="1:14" s="23" customFormat="1" ht="14.25" customHeight="1">
      <c r="A12" s="44" t="s">
        <v>85</v>
      </c>
      <c r="B12" s="29"/>
      <c r="D12" s="130"/>
      <c r="E12" s="130"/>
      <c r="F12" s="130"/>
      <c r="G12" s="130"/>
      <c r="H12" s="405"/>
      <c r="I12" s="489"/>
      <c r="J12" s="489"/>
      <c r="K12" s="16"/>
      <c r="L12" s="130"/>
      <c r="M12" s="405"/>
      <c r="N12" s="16"/>
    </row>
    <row r="13" spans="2:20" ht="14.25">
      <c r="B13" s="89" t="s">
        <v>305</v>
      </c>
      <c r="D13" s="103">
        <v>37055</v>
      </c>
      <c r="E13" s="103">
        <v>46579</v>
      </c>
      <c r="F13" s="103">
        <v>40683</v>
      </c>
      <c r="G13" s="103">
        <v>43019</v>
      </c>
      <c r="H13" s="104">
        <v>45445</v>
      </c>
      <c r="I13" s="103">
        <v>5.639368651061161</v>
      </c>
      <c r="J13" s="103">
        <v>22.64201862096884</v>
      </c>
      <c r="L13" s="103">
        <v>37055</v>
      </c>
      <c r="M13" s="104">
        <v>45445</v>
      </c>
      <c r="N13" s="103">
        <v>22.64201862096884</v>
      </c>
      <c r="P13" s="18"/>
      <c r="Q13" s="516"/>
      <c r="R13" s="519"/>
      <c r="S13" s="520"/>
      <c r="T13" s="426"/>
    </row>
    <row r="14" spans="2:20" ht="14.25">
      <c r="B14" s="35" t="s">
        <v>8</v>
      </c>
      <c r="D14" s="103">
        <v>41476</v>
      </c>
      <c r="E14" s="103">
        <v>43730</v>
      </c>
      <c r="F14" s="103">
        <v>27383</v>
      </c>
      <c r="G14" s="103">
        <v>37933</v>
      </c>
      <c r="H14" s="104">
        <v>34774</v>
      </c>
      <c r="I14" s="103">
        <v>-8.327841193683605</v>
      </c>
      <c r="J14" s="103">
        <v>-16.158742405246407</v>
      </c>
      <c r="L14" s="103">
        <v>41476</v>
      </c>
      <c r="M14" s="104">
        <v>34774</v>
      </c>
      <c r="N14" s="103">
        <v>-16.158742405246407</v>
      </c>
      <c r="P14" s="18"/>
      <c r="Q14" s="516"/>
      <c r="R14" s="519"/>
      <c r="S14" s="520"/>
      <c r="T14" s="426"/>
    </row>
    <row r="15" spans="2:20" ht="14.25">
      <c r="B15" s="35" t="s">
        <v>54</v>
      </c>
      <c r="D15" s="103">
        <v>61</v>
      </c>
      <c r="E15" s="103">
        <v>71</v>
      </c>
      <c r="F15" s="103">
        <v>58</v>
      </c>
      <c r="G15" s="103">
        <v>17</v>
      </c>
      <c r="H15" s="104">
        <v>40</v>
      </c>
      <c r="I15" s="103" t="s">
        <v>410</v>
      </c>
      <c r="J15" s="103">
        <v>-34.42622950819673</v>
      </c>
      <c r="L15" s="103">
        <v>148</v>
      </c>
      <c r="M15" s="104">
        <v>115</v>
      </c>
      <c r="N15" s="103">
        <v>-22.297297297297302</v>
      </c>
      <c r="P15" s="18"/>
      <c r="Q15" s="516"/>
      <c r="R15" s="519"/>
      <c r="S15" s="520"/>
      <c r="T15" s="426"/>
    </row>
    <row r="16" spans="2:20" ht="14.25">
      <c r="B16" s="35" t="s">
        <v>55</v>
      </c>
      <c r="D16" s="103">
        <v>49</v>
      </c>
      <c r="E16" s="103">
        <v>53</v>
      </c>
      <c r="F16" s="103">
        <v>53</v>
      </c>
      <c r="G16" s="103">
        <v>54</v>
      </c>
      <c r="H16" s="104">
        <v>52</v>
      </c>
      <c r="I16" s="103">
        <v>-3.703703703703709</v>
      </c>
      <c r="J16" s="103">
        <v>6.1224489795918435</v>
      </c>
      <c r="L16" s="103">
        <v>146</v>
      </c>
      <c r="M16" s="104">
        <v>159</v>
      </c>
      <c r="N16" s="103">
        <v>8.904109589041088</v>
      </c>
      <c r="P16" s="18"/>
      <c r="Q16" s="516"/>
      <c r="R16" s="519"/>
      <c r="S16" s="520"/>
      <c r="T16" s="426"/>
    </row>
    <row r="18" ht="14.25">
      <c r="M18" s="262"/>
    </row>
    <row r="19" spans="4:13" ht="14.25">
      <c r="D19" s="220"/>
      <c r="E19" s="220"/>
      <c r="F19" s="220"/>
      <c r="G19" s="220"/>
      <c r="M19" s="262"/>
    </row>
    <row r="20" spans="4:13" ht="14.25">
      <c r="D20" s="220"/>
      <c r="E20" s="220"/>
      <c r="F20" s="220"/>
      <c r="G20" s="220"/>
      <c r="H20" s="262"/>
      <c r="M20" s="262"/>
    </row>
    <row r="21" spans="4:13" ht="14.25">
      <c r="D21" s="220"/>
      <c r="E21" s="220"/>
      <c r="F21" s="220"/>
      <c r="G21" s="220"/>
      <c r="H21" s="262"/>
      <c r="M21" s="262"/>
    </row>
    <row r="22" spans="4:13" ht="14.25">
      <c r="D22" s="220"/>
      <c r="E22" s="220"/>
      <c r="F22" s="220"/>
      <c r="G22" s="220"/>
      <c r="H22" s="262"/>
      <c r="M22" s="262"/>
    </row>
    <row r="23" spans="4:13" ht="14.25">
      <c r="D23" s="220"/>
      <c r="E23" s="220"/>
      <c r="F23" s="220"/>
      <c r="G23" s="220"/>
      <c r="H23" s="262"/>
      <c r="M23" s="262"/>
    </row>
    <row r="24" spans="8:13" ht="14.25">
      <c r="H24" s="262"/>
      <c r="M24" s="262"/>
    </row>
    <row r="25" spans="8:13" ht="14.25">
      <c r="H25" s="262"/>
      <c r="M25" s="262"/>
    </row>
    <row r="26" spans="8:13" ht="14.25">
      <c r="H26" s="262"/>
      <c r="M26" s="262"/>
    </row>
    <row r="27" spans="8:13" ht="14.25">
      <c r="H27" s="262"/>
      <c r="M27" s="262"/>
    </row>
    <row r="28" spans="8:13" ht="14.25">
      <c r="H28" s="262"/>
      <c r="M28" s="262"/>
    </row>
    <row r="29" spans="8:13" ht="14.25">
      <c r="H29" s="262"/>
      <c r="M29" s="262"/>
    </row>
    <row r="30" spans="8:13" ht="14.25">
      <c r="H30" s="262"/>
      <c r="M30" s="262"/>
    </row>
    <row r="31" spans="8:13" ht="14.25">
      <c r="H31" s="262"/>
      <c r="M31" s="262"/>
    </row>
    <row r="32" spans="8:13" ht="14.25">
      <c r="H32" s="262"/>
      <c r="M32" s="262"/>
    </row>
    <row r="33" spans="8:13" ht="14.25">
      <c r="H33" s="262"/>
      <c r="M33" s="262"/>
    </row>
    <row r="34" spans="8:13" ht="14.25">
      <c r="H34" s="262"/>
      <c r="M34" s="262"/>
    </row>
    <row r="35" spans="8:13" ht="14.25">
      <c r="H35" s="262"/>
      <c r="M35" s="262"/>
    </row>
    <row r="36" spans="8:13" ht="14.25">
      <c r="H36" s="262"/>
      <c r="M36" s="262"/>
    </row>
    <row r="37" spans="8:13" ht="14.25">
      <c r="H37" s="262"/>
      <c r="M37" s="262"/>
    </row>
    <row r="38" spans="8:13" ht="14.25">
      <c r="H38" s="262"/>
      <c r="M38" s="262"/>
    </row>
    <row r="39" spans="8:13" ht="14.25">
      <c r="H39" s="262"/>
      <c r="M39" s="262"/>
    </row>
    <row r="40" spans="8:13" ht="14.25">
      <c r="H40" s="262"/>
      <c r="M40" s="262"/>
    </row>
    <row r="41" spans="8:13" ht="14.25">
      <c r="H41" s="262"/>
      <c r="M41" s="262"/>
    </row>
    <row r="42" spans="8:13" ht="14.25">
      <c r="H42" s="262"/>
      <c r="M42" s="262"/>
    </row>
    <row r="43" spans="8:13" ht="14.25">
      <c r="H43" s="262"/>
      <c r="M43" s="262"/>
    </row>
    <row r="44" spans="8:13" ht="14.25">
      <c r="H44" s="262"/>
      <c r="M44" s="262"/>
    </row>
    <row r="45" spans="8:13" ht="14.25"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  <row r="135" spans="8:13" ht="14.25">
      <c r="H135" s="262"/>
      <c r="M135" s="262"/>
    </row>
    <row r="136" spans="8:13" ht="14.25">
      <c r="H136" s="262"/>
      <c r="M136" s="262"/>
    </row>
    <row r="137" spans="8:13" ht="14.25">
      <c r="H137" s="262"/>
      <c r="M137" s="277"/>
    </row>
    <row r="138" ht="14.25">
      <c r="H138" s="262"/>
    </row>
    <row r="139" ht="14.25">
      <c r="H139" s="262"/>
    </row>
    <row r="140" ht="14.25">
      <c r="H140" s="262"/>
    </row>
    <row r="141" ht="14.25">
      <c r="H141" s="277"/>
    </row>
    <row r="142" ht="14.25">
      <c r="H142" s="277"/>
    </row>
    <row r="143" ht="14.25">
      <c r="H143" s="277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9"/>
  <sheetViews>
    <sheetView zoomScale="80" zoomScaleNormal="80" zoomScalePageLayoutView="0" workbookViewId="0" topLeftCell="A1">
      <pane xSplit="3" ySplit="3" topLeftCell="D4" activePane="bottomRight" state="frozen"/>
      <selection pane="topLeft" activeCell="AH25" sqref="AH25"/>
      <selection pane="topRight" activeCell="AH25" sqref="AH25"/>
      <selection pane="bottomLeft" activeCell="AH25" sqref="AH25"/>
      <selection pane="bottomRight" activeCell="N7" sqref="N7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140625" style="5" customWidth="1"/>
    <col min="4" max="6" width="9.8515625" style="103" customWidth="1"/>
    <col min="7" max="7" width="10.28125" style="103" customWidth="1"/>
    <col min="8" max="8" width="10.28125" style="104" customWidth="1"/>
    <col min="9" max="9" width="9.421875" style="103" customWidth="1"/>
    <col min="10" max="10" width="8.28125" style="103" customWidth="1"/>
    <col min="11" max="11" width="5.28125" style="103" customWidth="1"/>
    <col min="12" max="12" width="11.00390625" style="103" customWidth="1"/>
    <col min="13" max="13" width="10.28125" style="104" customWidth="1"/>
    <col min="14" max="14" width="10.140625" style="103" customWidth="1"/>
    <col min="15" max="15" width="5.7109375" style="19" customWidth="1"/>
    <col min="16" max="16384" width="9.140625" style="19" customWidth="1"/>
  </cols>
  <sheetData>
    <row r="1" spans="1:14" s="39" customFormat="1" ht="20.25">
      <c r="A1" s="38" t="s">
        <v>37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K2" s="194"/>
      <c r="L2" s="193" t="s">
        <v>329</v>
      </c>
      <c r="M2" s="193" t="s">
        <v>393</v>
      </c>
      <c r="N2" s="193" t="s">
        <v>394</v>
      </c>
      <c r="O2" s="194"/>
    </row>
    <row r="3" spans="1:14" s="23" customFormat="1" ht="4.5" customHeight="1">
      <c r="A3" s="76"/>
      <c r="B3" s="29"/>
      <c r="D3" s="131"/>
      <c r="E3" s="131"/>
      <c r="F3" s="131"/>
      <c r="G3" s="131"/>
      <c r="H3" s="117"/>
      <c r="I3" s="16"/>
      <c r="J3" s="16"/>
      <c r="K3" s="30"/>
      <c r="L3" s="16"/>
      <c r="M3" s="218"/>
      <c r="N3" s="16"/>
    </row>
    <row r="4" spans="1:14" s="23" customFormat="1" ht="14.25" customHeight="1">
      <c r="A4" s="76" t="s">
        <v>81</v>
      </c>
      <c r="B4" s="29"/>
      <c r="D4" s="131"/>
      <c r="E4" s="131"/>
      <c r="F4" s="131"/>
      <c r="G4" s="131"/>
      <c r="H4" s="285"/>
      <c r="I4" s="16"/>
      <c r="J4" s="16"/>
      <c r="K4" s="30"/>
      <c r="L4" s="16"/>
      <c r="M4" s="285"/>
      <c r="N4" s="16"/>
    </row>
    <row r="5" spans="2:14" ht="14.25">
      <c r="B5" s="89" t="s">
        <v>2</v>
      </c>
      <c r="C5" s="19"/>
      <c r="D5" s="103">
        <v>1175</v>
      </c>
      <c r="E5" s="103">
        <v>1238</v>
      </c>
      <c r="F5" s="103">
        <v>1243</v>
      </c>
      <c r="G5" s="103">
        <v>1245</v>
      </c>
      <c r="H5" s="104">
        <v>1211</v>
      </c>
      <c r="I5" s="103">
        <v>-2.7309236947791193</v>
      </c>
      <c r="J5" s="103">
        <v>3.0638297872340514</v>
      </c>
      <c r="L5" s="103">
        <v>3420</v>
      </c>
      <c r="M5" s="104">
        <v>3699</v>
      </c>
      <c r="N5" s="103">
        <v>8.157894736842097</v>
      </c>
    </row>
    <row r="6" spans="2:14" ht="14.25">
      <c r="B6" s="89" t="s">
        <v>22</v>
      </c>
      <c r="C6" s="19"/>
      <c r="D6" s="103">
        <v>464</v>
      </c>
      <c r="E6" s="103">
        <v>468</v>
      </c>
      <c r="F6" s="103">
        <v>668</v>
      </c>
      <c r="G6" s="103">
        <v>711</v>
      </c>
      <c r="H6" s="104">
        <v>678</v>
      </c>
      <c r="I6" s="103">
        <v>-4.641350210970463</v>
      </c>
      <c r="J6" s="103">
        <v>46.12068965517242</v>
      </c>
      <c r="L6" s="103">
        <v>1547</v>
      </c>
      <c r="M6" s="104">
        <v>2057</v>
      </c>
      <c r="N6" s="103">
        <v>32.967032967032964</v>
      </c>
    </row>
    <row r="7" spans="2:14" ht="14.25">
      <c r="B7" s="89" t="s">
        <v>3</v>
      </c>
      <c r="C7" s="19"/>
      <c r="D7" s="103">
        <v>1639</v>
      </c>
      <c r="E7" s="103">
        <v>1706</v>
      </c>
      <c r="F7" s="103">
        <v>1911</v>
      </c>
      <c r="G7" s="103">
        <v>1956</v>
      </c>
      <c r="H7" s="104">
        <v>1889</v>
      </c>
      <c r="I7" s="103">
        <v>-3.4253578732106327</v>
      </c>
      <c r="J7" s="103">
        <v>15.253203172666252</v>
      </c>
      <c r="L7" s="103">
        <v>4967</v>
      </c>
      <c r="M7" s="104">
        <v>5756</v>
      </c>
      <c r="N7" s="103">
        <v>15.884839943627949</v>
      </c>
    </row>
    <row r="8" spans="2:14" ht="14.25">
      <c r="B8" s="89" t="s">
        <v>0</v>
      </c>
      <c r="C8" s="19"/>
      <c r="D8" s="103">
        <v>726</v>
      </c>
      <c r="E8" s="103">
        <v>705</v>
      </c>
      <c r="F8" s="103">
        <v>767</v>
      </c>
      <c r="G8" s="103">
        <v>773</v>
      </c>
      <c r="H8" s="104">
        <v>691</v>
      </c>
      <c r="I8" s="103">
        <v>-10.60802069857697</v>
      </c>
      <c r="J8" s="103">
        <v>-4.820936639118456</v>
      </c>
      <c r="L8" s="103">
        <v>2111</v>
      </c>
      <c r="M8" s="104">
        <v>2231</v>
      </c>
      <c r="N8" s="103">
        <v>5.684509711037422</v>
      </c>
    </row>
    <row r="9" spans="2:14" ht="14.25">
      <c r="B9" s="89" t="s">
        <v>5</v>
      </c>
      <c r="C9" s="19"/>
      <c r="D9" s="103">
        <v>76</v>
      </c>
      <c r="E9" s="103">
        <v>148</v>
      </c>
      <c r="F9" s="103">
        <v>53</v>
      </c>
      <c r="G9" s="103">
        <v>167</v>
      </c>
      <c r="H9" s="104">
        <v>241</v>
      </c>
      <c r="I9" s="103">
        <v>44.31137724550898</v>
      </c>
      <c r="J9" s="103" t="s">
        <v>410</v>
      </c>
      <c r="L9" s="103">
        <v>172</v>
      </c>
      <c r="M9" s="104">
        <v>461</v>
      </c>
      <c r="N9" s="103" t="s">
        <v>410</v>
      </c>
    </row>
    <row r="10" spans="2:14" ht="14.25">
      <c r="B10" s="90" t="s">
        <v>6</v>
      </c>
      <c r="C10" s="19"/>
      <c r="D10" s="103">
        <v>837</v>
      </c>
      <c r="E10" s="103">
        <v>853</v>
      </c>
      <c r="F10" s="103">
        <v>1091</v>
      </c>
      <c r="G10" s="103">
        <v>1016</v>
      </c>
      <c r="H10" s="104">
        <v>957</v>
      </c>
      <c r="I10" s="103">
        <v>-5.80708661417323</v>
      </c>
      <c r="J10" s="103">
        <v>14.336917562724016</v>
      </c>
      <c r="L10" s="103">
        <v>2684</v>
      </c>
      <c r="M10" s="104">
        <v>3064</v>
      </c>
      <c r="N10" s="103">
        <v>14.157973174366623</v>
      </c>
    </row>
    <row r="11" spans="2:14" ht="14.25">
      <c r="B11" s="90" t="s">
        <v>53</v>
      </c>
      <c r="C11" s="19"/>
      <c r="D11" s="103">
        <v>113</v>
      </c>
      <c r="E11" s="103">
        <v>76</v>
      </c>
      <c r="F11" s="103">
        <v>124</v>
      </c>
      <c r="G11" s="103">
        <v>141</v>
      </c>
      <c r="H11" s="104">
        <v>136</v>
      </c>
      <c r="I11" s="103">
        <v>-3.546099290780147</v>
      </c>
      <c r="J11" s="103">
        <v>20.353982300884965</v>
      </c>
      <c r="L11" s="103">
        <v>393</v>
      </c>
      <c r="M11" s="104">
        <v>401</v>
      </c>
      <c r="N11" s="103">
        <v>2.035623409669207</v>
      </c>
    </row>
    <row r="12" spans="2:14" ht="14.25">
      <c r="B12" s="90" t="s">
        <v>42</v>
      </c>
      <c r="C12" s="19"/>
      <c r="D12" s="103">
        <v>697</v>
      </c>
      <c r="E12" s="103">
        <v>752</v>
      </c>
      <c r="F12" s="103">
        <v>936</v>
      </c>
      <c r="G12" s="103">
        <v>848</v>
      </c>
      <c r="H12" s="104">
        <v>790</v>
      </c>
      <c r="I12" s="103">
        <v>-6.839622641509435</v>
      </c>
      <c r="J12" s="103">
        <v>13.342898134863713</v>
      </c>
      <c r="L12" s="103">
        <v>2203</v>
      </c>
      <c r="M12" s="104">
        <v>2574</v>
      </c>
      <c r="N12" s="103">
        <v>16.840671811166597</v>
      </c>
    </row>
    <row r="13" spans="3:13" ht="14.25">
      <c r="C13" s="19"/>
      <c r="D13" s="127"/>
      <c r="E13" s="127"/>
      <c r="F13" s="127"/>
      <c r="G13" s="127"/>
      <c r="H13" s="404"/>
      <c r="L13" s="127"/>
      <c r="M13" s="284"/>
    </row>
    <row r="14" spans="1:14" s="23" customFormat="1" ht="14.25" customHeight="1">
      <c r="A14" s="76" t="s">
        <v>85</v>
      </c>
      <c r="B14" s="29"/>
      <c r="D14" s="130"/>
      <c r="E14" s="130"/>
      <c r="F14" s="130"/>
      <c r="G14" s="130"/>
      <c r="H14" s="405"/>
      <c r="I14" s="16"/>
      <c r="J14" s="16"/>
      <c r="K14" s="30"/>
      <c r="L14" s="130"/>
      <c r="M14" s="285"/>
      <c r="N14" s="16"/>
    </row>
    <row r="15" spans="2:14" ht="14.25">
      <c r="B15" s="89" t="s">
        <v>56</v>
      </c>
      <c r="C15" s="19"/>
      <c r="D15" s="103">
        <v>189560</v>
      </c>
      <c r="E15" s="103">
        <v>190540</v>
      </c>
      <c r="F15" s="103">
        <v>185066</v>
      </c>
      <c r="G15" s="103">
        <v>191146.340347</v>
      </c>
      <c r="H15" s="104">
        <v>191199</v>
      </c>
      <c r="I15" s="103">
        <v>0.0275493911651159</v>
      </c>
      <c r="J15" s="103">
        <v>0.8646338890061278</v>
      </c>
      <c r="L15" s="263">
        <v>189560</v>
      </c>
      <c r="M15" s="104">
        <v>191199</v>
      </c>
      <c r="N15" s="103">
        <v>0.8646338890061278</v>
      </c>
    </row>
    <row r="16" spans="2:14" ht="14.25">
      <c r="B16" s="89" t="s">
        <v>305</v>
      </c>
      <c r="C16" s="19"/>
      <c r="D16" s="103">
        <v>299298</v>
      </c>
      <c r="E16" s="103">
        <v>303530</v>
      </c>
      <c r="F16" s="103">
        <v>292719</v>
      </c>
      <c r="G16" s="103">
        <v>298560</v>
      </c>
      <c r="H16" s="104">
        <v>308730</v>
      </c>
      <c r="I16" s="103">
        <v>3.4063504823151236</v>
      </c>
      <c r="J16" s="103">
        <v>3.1513742156646485</v>
      </c>
      <c r="L16" s="103">
        <v>299298</v>
      </c>
      <c r="M16" s="104">
        <v>308730</v>
      </c>
      <c r="N16" s="103">
        <v>3.1513742156646485</v>
      </c>
    </row>
    <row r="17" spans="2:14" ht="14.25">
      <c r="B17" s="89" t="s">
        <v>7</v>
      </c>
      <c r="C17" s="19"/>
      <c r="D17" s="103">
        <v>304381</v>
      </c>
      <c r="E17" s="103">
        <v>308613</v>
      </c>
      <c r="F17" s="103">
        <v>297802</v>
      </c>
      <c r="G17" s="103">
        <v>303643</v>
      </c>
      <c r="H17" s="104">
        <v>313813</v>
      </c>
      <c r="I17" s="103">
        <v>3.3493279937294673</v>
      </c>
      <c r="J17" s="103">
        <v>3.0987479507590843</v>
      </c>
      <c r="L17" s="103">
        <v>304381</v>
      </c>
      <c r="M17" s="104">
        <v>313813</v>
      </c>
      <c r="N17" s="103">
        <v>3.0987479507590843</v>
      </c>
    </row>
    <row r="18" spans="4:13" ht="14.25">
      <c r="D18" s="220"/>
      <c r="E18" s="220"/>
      <c r="F18" s="220"/>
      <c r="G18" s="220"/>
      <c r="H18" s="284"/>
      <c r="M18" s="284"/>
    </row>
    <row r="19" spans="4:13" ht="14.25">
      <c r="D19" s="220"/>
      <c r="E19" s="220"/>
      <c r="F19" s="220"/>
      <c r="G19" s="220"/>
      <c r="H19" s="262"/>
      <c r="M19" s="262"/>
    </row>
    <row r="20" spans="4:13" ht="14.25">
      <c r="D20" s="220"/>
      <c r="E20" s="220"/>
      <c r="F20" s="220"/>
      <c r="G20" s="220"/>
      <c r="H20" s="262"/>
      <c r="L20" s="375"/>
      <c r="M20" s="262"/>
    </row>
    <row r="21" spans="4:13" ht="14.25">
      <c r="D21" s="220"/>
      <c r="E21" s="220"/>
      <c r="F21" s="220"/>
      <c r="H21" s="262"/>
      <c r="M21" s="262"/>
    </row>
    <row r="22" spans="4:13" ht="14.25">
      <c r="D22" s="220"/>
      <c r="E22" s="220"/>
      <c r="F22" s="220"/>
      <c r="H22" s="262"/>
      <c r="M22" s="262"/>
    </row>
    <row r="23" spans="4:13" ht="14.25">
      <c r="D23" s="220"/>
      <c r="E23" s="220"/>
      <c r="F23" s="220"/>
      <c r="H23" s="262"/>
      <c r="M23" s="262"/>
    </row>
    <row r="24" spans="4:13" ht="14.25">
      <c r="D24" s="220"/>
      <c r="E24" s="220"/>
      <c r="F24" s="220"/>
      <c r="H24" s="262"/>
      <c r="M24" s="262"/>
    </row>
    <row r="25" spans="4:13" ht="14.25">
      <c r="D25" s="220"/>
      <c r="E25" s="220"/>
      <c r="F25" s="220"/>
      <c r="G25" s="220"/>
      <c r="H25" s="262"/>
      <c r="M25" s="262"/>
    </row>
    <row r="26" spans="4:13" ht="14.25">
      <c r="D26" s="220"/>
      <c r="E26" s="220"/>
      <c r="F26" s="220"/>
      <c r="G26" s="220"/>
      <c r="H26" s="262"/>
      <c r="M26" s="262"/>
    </row>
    <row r="27" spans="4:13" ht="14.25">
      <c r="D27" s="220"/>
      <c r="E27" s="220"/>
      <c r="F27" s="220"/>
      <c r="G27" s="220"/>
      <c r="H27" s="262"/>
      <c r="M27" s="262"/>
    </row>
    <row r="28" spans="4:13" ht="14.25">
      <c r="D28" s="220"/>
      <c r="E28" s="220"/>
      <c r="F28" s="220"/>
      <c r="G28" s="220"/>
      <c r="H28" s="262"/>
      <c r="M28" s="262"/>
    </row>
    <row r="29" spans="4:13" ht="14.25">
      <c r="D29" s="220"/>
      <c r="E29" s="220"/>
      <c r="F29" s="220"/>
      <c r="G29" s="220"/>
      <c r="H29" s="262"/>
      <c r="M29" s="262"/>
    </row>
    <row r="30" spans="4:13" ht="14.25">
      <c r="D30" s="220"/>
      <c r="E30" s="220"/>
      <c r="F30" s="220"/>
      <c r="G30" s="220"/>
      <c r="H30" s="262"/>
      <c r="M30" s="262"/>
    </row>
    <row r="31" spans="8:13" ht="14.25">
      <c r="H31" s="262"/>
      <c r="M31" s="262"/>
    </row>
    <row r="32" spans="8:13" ht="14.25">
      <c r="H32" s="262"/>
      <c r="M32" s="262"/>
    </row>
    <row r="33" spans="8:13" ht="14.25">
      <c r="H33" s="262"/>
      <c r="M33" s="262"/>
    </row>
    <row r="34" spans="8:13" ht="14.25">
      <c r="H34" s="262"/>
      <c r="M34" s="262"/>
    </row>
    <row r="35" spans="8:13" ht="14.25">
      <c r="H35" s="262"/>
      <c r="M35" s="262"/>
    </row>
    <row r="36" spans="8:13" ht="14.25">
      <c r="H36" s="262"/>
      <c r="M36" s="262"/>
    </row>
    <row r="37" spans="8:13" ht="14.25">
      <c r="H37" s="262"/>
      <c r="M37" s="262"/>
    </row>
    <row r="38" spans="8:13" ht="14.25">
      <c r="H38" s="262"/>
      <c r="M38" s="262"/>
    </row>
    <row r="39" spans="8:13" ht="14.25">
      <c r="H39" s="262"/>
      <c r="M39" s="262"/>
    </row>
    <row r="40" spans="8:13" ht="14.25">
      <c r="H40" s="262"/>
      <c r="M40" s="262"/>
    </row>
    <row r="41" spans="8:13" ht="14.25">
      <c r="H41" s="262"/>
      <c r="M41" s="262"/>
    </row>
    <row r="42" spans="8:13" ht="14.25">
      <c r="H42" s="262"/>
      <c r="M42" s="262"/>
    </row>
    <row r="43" spans="8:13" ht="14.25">
      <c r="H43" s="262"/>
      <c r="M43" s="262"/>
    </row>
    <row r="44" spans="8:13" ht="14.25">
      <c r="H44" s="262"/>
      <c r="M44" s="262"/>
    </row>
    <row r="45" spans="8:13" ht="14.25"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  <row r="135" spans="8:13" ht="14.25">
      <c r="H135" s="262"/>
      <c r="M135" s="262"/>
    </row>
    <row r="136" spans="8:13" ht="14.25">
      <c r="H136" s="262"/>
      <c r="M136" s="262"/>
    </row>
    <row r="137" spans="8:13" ht="14.25">
      <c r="H137" s="262"/>
      <c r="M137" s="262"/>
    </row>
    <row r="138" spans="8:13" ht="14.25">
      <c r="H138" s="262"/>
      <c r="M138" s="262"/>
    </row>
    <row r="139" spans="8:13" ht="14.25">
      <c r="H139" s="262"/>
      <c r="M139" s="277"/>
    </row>
    <row r="140" ht="14.25">
      <c r="H140" s="262"/>
    </row>
    <row r="141" ht="14.25">
      <c r="H141" s="262"/>
    </row>
    <row r="142" ht="14.25">
      <c r="H142" s="262"/>
    </row>
    <row r="143" ht="14.25">
      <c r="H143" s="277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  <row r="148" ht="14.25">
      <c r="H148" s="277"/>
    </row>
    <row r="149" ht="14.25">
      <c r="H149" s="277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scale="94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9"/>
  <sheetViews>
    <sheetView zoomScale="80" zoomScaleNormal="80" zoomScalePageLayoutView="0" workbookViewId="0" topLeftCell="A1">
      <selection activeCell="T12" sqref="T12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8515625" style="5" customWidth="1"/>
    <col min="4" max="7" width="9.28125" style="103" customWidth="1"/>
    <col min="8" max="8" width="9.28125" style="104" customWidth="1"/>
    <col min="9" max="9" width="9.28125" style="103" customWidth="1"/>
    <col min="10" max="10" width="10.00390625" style="103" bestFit="1" customWidth="1"/>
    <col min="11" max="11" width="4.00390625" style="103" customWidth="1"/>
    <col min="12" max="12" width="10.421875" style="103" customWidth="1"/>
    <col min="13" max="13" width="10.7109375" style="104" customWidth="1"/>
    <col min="14" max="14" width="9.140625" style="103" customWidth="1"/>
    <col min="15" max="15" width="4.00390625" style="19" customWidth="1"/>
    <col min="16" max="16384" width="9.140625" style="19" customWidth="1"/>
  </cols>
  <sheetData>
    <row r="1" spans="1:14" s="39" customFormat="1" ht="20.25">
      <c r="A1" s="38" t="s">
        <v>38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K2" s="194"/>
      <c r="L2" s="193" t="s">
        <v>329</v>
      </c>
      <c r="M2" s="193" t="s">
        <v>393</v>
      </c>
      <c r="N2" s="193" t="s">
        <v>394</v>
      </c>
      <c r="O2" s="194"/>
    </row>
    <row r="3" spans="1:14" s="23" customFormat="1" ht="6" customHeight="1">
      <c r="A3" s="76"/>
      <c r="B3" s="29"/>
      <c r="D3" s="16"/>
      <c r="E3" s="16"/>
      <c r="F3" s="16"/>
      <c r="G3" s="16"/>
      <c r="H3" s="264"/>
      <c r="I3" s="16"/>
      <c r="J3" s="16"/>
      <c r="K3" s="30"/>
      <c r="L3" s="16"/>
      <c r="M3" s="264"/>
      <c r="N3" s="16"/>
    </row>
    <row r="4" spans="1:14" s="23" customFormat="1" ht="14.25" customHeight="1">
      <c r="A4" s="76" t="s">
        <v>81</v>
      </c>
      <c r="B4" s="29"/>
      <c r="D4" s="16"/>
      <c r="E4" s="16"/>
      <c r="F4" s="16"/>
      <c r="G4" s="16"/>
      <c r="H4" s="106"/>
      <c r="I4" s="16"/>
      <c r="J4" s="16"/>
      <c r="K4" s="30"/>
      <c r="L4" s="16"/>
      <c r="M4" s="106"/>
      <c r="N4" s="16"/>
    </row>
    <row r="5" spans="2:14" ht="14.25">
      <c r="B5" s="89" t="s">
        <v>2</v>
      </c>
      <c r="C5" s="19"/>
      <c r="D5" s="103">
        <v>356</v>
      </c>
      <c r="E5" s="103">
        <v>344</v>
      </c>
      <c r="F5" s="103">
        <v>330</v>
      </c>
      <c r="G5" s="103">
        <v>320</v>
      </c>
      <c r="H5" s="104">
        <v>325</v>
      </c>
      <c r="I5" s="103">
        <v>1.5625</v>
      </c>
      <c r="J5" s="103">
        <v>-8.70786516853933</v>
      </c>
      <c r="K5" s="263"/>
      <c r="L5" s="103">
        <v>986</v>
      </c>
      <c r="M5" s="104">
        <v>975</v>
      </c>
      <c r="N5" s="103">
        <v>-1.1156186612576113</v>
      </c>
    </row>
    <row r="6" spans="2:14" ht="14.25">
      <c r="B6" s="89" t="s">
        <v>22</v>
      </c>
      <c r="C6" s="19"/>
      <c r="D6" s="103">
        <v>248</v>
      </c>
      <c r="E6" s="103">
        <v>180</v>
      </c>
      <c r="F6" s="103">
        <v>174</v>
      </c>
      <c r="G6" s="103">
        <v>200</v>
      </c>
      <c r="H6" s="104">
        <v>241</v>
      </c>
      <c r="I6" s="103">
        <v>20.500000000000007</v>
      </c>
      <c r="J6" s="103">
        <v>-2.822580645161288</v>
      </c>
      <c r="K6" s="263"/>
      <c r="L6" s="103">
        <v>779</v>
      </c>
      <c r="M6" s="104">
        <v>615</v>
      </c>
      <c r="N6" s="103">
        <v>-21.052631578947366</v>
      </c>
    </row>
    <row r="7" spans="2:14" ht="14.25">
      <c r="B7" s="89" t="s">
        <v>3</v>
      </c>
      <c r="C7" s="19"/>
      <c r="D7" s="103">
        <v>604</v>
      </c>
      <c r="E7" s="103">
        <v>524</v>
      </c>
      <c r="F7" s="103">
        <v>504</v>
      </c>
      <c r="G7" s="103">
        <v>520</v>
      </c>
      <c r="H7" s="104">
        <v>566</v>
      </c>
      <c r="I7" s="103">
        <v>8.846153846153836</v>
      </c>
      <c r="J7" s="103">
        <v>-6.29139072847682</v>
      </c>
      <c r="K7" s="263"/>
      <c r="L7" s="103">
        <v>1765</v>
      </c>
      <c r="M7" s="104">
        <v>1590</v>
      </c>
      <c r="N7" s="103">
        <v>-9.915014164305946</v>
      </c>
    </row>
    <row r="8" spans="2:14" ht="14.25">
      <c r="B8" s="89" t="s">
        <v>0</v>
      </c>
      <c r="C8" s="19"/>
      <c r="D8" s="103">
        <v>240</v>
      </c>
      <c r="E8" s="103">
        <v>251</v>
      </c>
      <c r="F8" s="103">
        <v>228</v>
      </c>
      <c r="G8" s="103">
        <v>232</v>
      </c>
      <c r="H8" s="104">
        <v>228</v>
      </c>
      <c r="I8" s="103">
        <v>-1.7241379310344862</v>
      </c>
      <c r="J8" s="103">
        <v>-5.000000000000004</v>
      </c>
      <c r="K8" s="263"/>
      <c r="L8" s="103">
        <v>700</v>
      </c>
      <c r="M8" s="104">
        <v>688</v>
      </c>
      <c r="N8" s="238">
        <v>-1.7142857142857126</v>
      </c>
    </row>
    <row r="9" spans="2:14" ht="14.25">
      <c r="B9" s="89" t="s">
        <v>5</v>
      </c>
      <c r="C9" s="19"/>
      <c r="D9" s="103">
        <v>-13</v>
      </c>
      <c r="E9" s="103">
        <v>28</v>
      </c>
      <c r="F9" s="103">
        <v>29</v>
      </c>
      <c r="G9" s="103">
        <v>96</v>
      </c>
      <c r="H9" s="104">
        <v>70</v>
      </c>
      <c r="I9" s="103">
        <v>-27.083333333333336</v>
      </c>
      <c r="J9" s="103" t="s">
        <v>332</v>
      </c>
      <c r="K9" s="263"/>
      <c r="L9" s="103">
        <v>30</v>
      </c>
      <c r="M9" s="104">
        <v>195</v>
      </c>
      <c r="N9" s="103" t="s">
        <v>410</v>
      </c>
    </row>
    <row r="10" spans="2:14" ht="14.25">
      <c r="B10" s="90" t="s">
        <v>6</v>
      </c>
      <c r="C10" s="19"/>
      <c r="D10" s="103">
        <v>377</v>
      </c>
      <c r="E10" s="103">
        <v>245</v>
      </c>
      <c r="F10" s="103">
        <v>247</v>
      </c>
      <c r="G10" s="103">
        <v>192</v>
      </c>
      <c r="H10" s="104">
        <v>268</v>
      </c>
      <c r="I10" s="103">
        <v>39.58333333333333</v>
      </c>
      <c r="J10" s="103">
        <v>-28.912466843501328</v>
      </c>
      <c r="K10" s="263"/>
      <c r="L10" s="103">
        <v>1035</v>
      </c>
      <c r="M10" s="104">
        <v>707</v>
      </c>
      <c r="N10" s="103">
        <v>-31.69082125603865</v>
      </c>
    </row>
    <row r="11" spans="2:14" ht="14.25">
      <c r="B11" s="90" t="s">
        <v>53</v>
      </c>
      <c r="C11" s="19"/>
      <c r="D11" s="103">
        <v>48</v>
      </c>
      <c r="E11" s="103">
        <v>43</v>
      </c>
      <c r="F11" s="103">
        <v>38</v>
      </c>
      <c r="G11" s="103">
        <v>31</v>
      </c>
      <c r="H11" s="104">
        <v>36</v>
      </c>
      <c r="I11" s="103">
        <v>16.129032258064523</v>
      </c>
      <c r="J11" s="103">
        <v>-25</v>
      </c>
      <c r="K11" s="263"/>
      <c r="L11" s="103">
        <v>146</v>
      </c>
      <c r="M11" s="104">
        <v>105</v>
      </c>
      <c r="N11" s="103">
        <v>-28.08219178082192</v>
      </c>
    </row>
    <row r="12" spans="2:14" ht="14.25">
      <c r="B12" s="90" t="s">
        <v>42</v>
      </c>
      <c r="C12" s="19"/>
      <c r="D12" s="103">
        <v>329</v>
      </c>
      <c r="E12" s="103">
        <v>202</v>
      </c>
      <c r="F12" s="103">
        <v>209</v>
      </c>
      <c r="G12" s="103">
        <v>161</v>
      </c>
      <c r="H12" s="104">
        <v>232</v>
      </c>
      <c r="I12" s="103">
        <v>44.09937888198758</v>
      </c>
      <c r="J12" s="103">
        <v>-29.48328267477204</v>
      </c>
      <c r="K12" s="263"/>
      <c r="L12" s="103">
        <v>889</v>
      </c>
      <c r="M12" s="104">
        <v>602</v>
      </c>
      <c r="N12" s="103">
        <v>-32.28346456692913</v>
      </c>
    </row>
    <row r="13" spans="3:13" ht="14.25">
      <c r="C13" s="19"/>
      <c r="K13" s="263"/>
      <c r="M13" s="427"/>
    </row>
    <row r="14" spans="1:14" s="23" customFormat="1" ht="14.25" customHeight="1">
      <c r="A14" s="76" t="s">
        <v>85</v>
      </c>
      <c r="B14" s="29"/>
      <c r="D14" s="16"/>
      <c r="E14" s="16"/>
      <c r="F14" s="16"/>
      <c r="G14" s="16"/>
      <c r="H14" s="405"/>
      <c r="I14" s="16"/>
      <c r="J14" s="16"/>
      <c r="K14" s="274"/>
      <c r="L14" s="16"/>
      <c r="M14" s="487"/>
      <c r="N14" s="16"/>
    </row>
    <row r="15" spans="2:14" ht="14.25">
      <c r="B15" s="89" t="s">
        <v>56</v>
      </c>
      <c r="C15" s="19"/>
      <c r="D15" s="103">
        <v>55868</v>
      </c>
      <c r="E15" s="103">
        <v>53327</v>
      </c>
      <c r="F15" s="103">
        <v>49398</v>
      </c>
      <c r="G15" s="103">
        <v>51061</v>
      </c>
      <c r="H15" s="104">
        <v>52647</v>
      </c>
      <c r="I15" s="103">
        <v>3.1060887957540917</v>
      </c>
      <c r="J15" s="103">
        <v>-5.765375528030359</v>
      </c>
      <c r="K15" s="263"/>
      <c r="L15" s="103">
        <v>55868</v>
      </c>
      <c r="M15" s="104">
        <v>52647</v>
      </c>
      <c r="N15" s="103">
        <v>-5.765375528030359</v>
      </c>
    </row>
    <row r="16" spans="2:14" ht="14.25">
      <c r="B16" s="89" t="s">
        <v>305</v>
      </c>
      <c r="C16" s="19"/>
      <c r="D16" s="103">
        <v>73486</v>
      </c>
      <c r="E16" s="103">
        <v>73013</v>
      </c>
      <c r="F16" s="103">
        <v>65642</v>
      </c>
      <c r="G16" s="103">
        <v>68943</v>
      </c>
      <c r="H16" s="104">
        <v>70166</v>
      </c>
      <c r="I16" s="103">
        <v>1.7739291878798413</v>
      </c>
      <c r="J16" s="103">
        <v>-4.517867348882776</v>
      </c>
      <c r="L16" s="103">
        <v>73486</v>
      </c>
      <c r="M16" s="104">
        <v>70166</v>
      </c>
      <c r="N16" s="103">
        <v>-4.517867348882776</v>
      </c>
    </row>
    <row r="17" spans="2:14" ht="14.25">
      <c r="B17" s="89" t="s">
        <v>7</v>
      </c>
      <c r="C17" s="19"/>
      <c r="D17" s="103">
        <v>73521</v>
      </c>
      <c r="E17" s="103">
        <v>73047</v>
      </c>
      <c r="F17" s="103">
        <v>65675</v>
      </c>
      <c r="G17" s="103">
        <v>68975</v>
      </c>
      <c r="H17" s="104">
        <v>70198</v>
      </c>
      <c r="I17" s="103">
        <v>1.7731061978977891</v>
      </c>
      <c r="J17" s="103">
        <v>-4.519797064784214</v>
      </c>
      <c r="L17" s="103">
        <v>73521</v>
      </c>
      <c r="M17" s="104">
        <v>70198</v>
      </c>
      <c r="N17" s="103">
        <v>-4.519797064784214</v>
      </c>
    </row>
    <row r="18" spans="3:14" ht="14.25">
      <c r="C18" s="19"/>
      <c r="D18" s="132"/>
      <c r="E18" s="132"/>
      <c r="F18" s="132"/>
      <c r="G18" s="132"/>
      <c r="I18" s="263"/>
      <c r="J18" s="263"/>
      <c r="K18" s="263"/>
      <c r="L18" s="263"/>
      <c r="M18" s="284"/>
      <c r="N18" s="263"/>
    </row>
    <row r="19" spans="4:13" ht="14.25">
      <c r="D19" s="220"/>
      <c r="E19" s="220"/>
      <c r="F19" s="220"/>
      <c r="G19" s="220"/>
      <c r="H19" s="262"/>
      <c r="M19" s="262"/>
    </row>
    <row r="20" spans="4:13" ht="14.25">
      <c r="D20" s="220"/>
      <c r="E20" s="220"/>
      <c r="F20" s="220"/>
      <c r="G20" s="220"/>
      <c r="H20" s="262"/>
      <c r="M20" s="262"/>
    </row>
    <row r="21" spans="4:13" ht="14.25">
      <c r="D21" s="220"/>
      <c r="E21" s="220"/>
      <c r="F21" s="220"/>
      <c r="G21" s="220"/>
      <c r="H21" s="262"/>
      <c r="M21" s="262"/>
    </row>
    <row r="22" spans="4:13" ht="14.25">
      <c r="D22" s="220"/>
      <c r="E22" s="220"/>
      <c r="F22" s="220"/>
      <c r="H22" s="262"/>
      <c r="M22" s="262"/>
    </row>
    <row r="23" spans="4:13" ht="14.25">
      <c r="D23" s="220"/>
      <c r="E23" s="220"/>
      <c r="F23" s="220"/>
      <c r="H23" s="262"/>
      <c r="M23" s="262"/>
    </row>
    <row r="24" spans="4:13" ht="14.25">
      <c r="D24" s="220"/>
      <c r="E24" s="220"/>
      <c r="F24" s="220"/>
      <c r="H24" s="262"/>
      <c r="M24" s="262"/>
    </row>
    <row r="25" spans="4:13" ht="14.25">
      <c r="D25" s="220"/>
      <c r="E25" s="220"/>
      <c r="F25" s="220"/>
      <c r="G25" s="220"/>
      <c r="H25" s="262"/>
      <c r="M25" s="262"/>
    </row>
    <row r="26" spans="4:13" ht="14.25">
      <c r="D26" s="220"/>
      <c r="E26" s="220"/>
      <c r="F26" s="220"/>
      <c r="G26" s="220"/>
      <c r="H26" s="262"/>
      <c r="M26" s="262"/>
    </row>
    <row r="27" spans="8:13" ht="14.25">
      <c r="H27" s="262"/>
      <c r="M27" s="262"/>
    </row>
    <row r="28" spans="8:13" ht="14.25">
      <c r="H28" s="262"/>
      <c r="M28" s="262"/>
    </row>
    <row r="29" spans="8:13" ht="14.25">
      <c r="H29" s="262"/>
      <c r="M29" s="262"/>
    </row>
    <row r="30" spans="8:13" ht="14.25">
      <c r="H30" s="262"/>
      <c r="M30" s="262"/>
    </row>
    <row r="31" spans="8:13" ht="14.25">
      <c r="H31" s="262"/>
      <c r="M31" s="262"/>
    </row>
    <row r="32" spans="8:13" ht="14.25">
      <c r="H32" s="262"/>
      <c r="M32" s="262"/>
    </row>
    <row r="33" spans="8:13" ht="14.25">
      <c r="H33" s="262"/>
      <c r="M33" s="262"/>
    </row>
    <row r="34" spans="8:13" ht="14.25">
      <c r="H34" s="262"/>
      <c r="M34" s="262"/>
    </row>
    <row r="35" spans="8:13" ht="14.25">
      <c r="H35" s="262"/>
      <c r="M35" s="262"/>
    </row>
    <row r="36" spans="8:13" ht="14.25">
      <c r="H36" s="262"/>
      <c r="M36" s="262"/>
    </row>
    <row r="37" spans="8:13" ht="14.25">
      <c r="H37" s="262"/>
      <c r="M37" s="262"/>
    </row>
    <row r="38" spans="8:13" ht="14.25">
      <c r="H38" s="262"/>
      <c r="M38" s="262"/>
    </row>
    <row r="39" spans="8:13" ht="14.25">
      <c r="H39" s="262"/>
      <c r="M39" s="262"/>
    </row>
    <row r="40" spans="8:13" ht="14.25">
      <c r="H40" s="262"/>
      <c r="M40" s="262"/>
    </row>
    <row r="41" spans="8:13" ht="14.25">
      <c r="H41" s="262"/>
      <c r="M41" s="262"/>
    </row>
    <row r="42" spans="8:13" ht="14.25">
      <c r="H42" s="262"/>
      <c r="M42" s="262"/>
    </row>
    <row r="43" spans="8:13" ht="14.25">
      <c r="H43" s="262"/>
      <c r="M43" s="262"/>
    </row>
    <row r="44" spans="8:13" ht="14.25">
      <c r="H44" s="262"/>
      <c r="M44" s="262"/>
    </row>
    <row r="45" spans="8:13" ht="14.25"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  <row r="135" spans="8:13" ht="14.25">
      <c r="H135" s="262"/>
      <c r="M135" s="262"/>
    </row>
    <row r="136" spans="8:13" ht="14.25">
      <c r="H136" s="262"/>
      <c r="M136" s="262"/>
    </row>
    <row r="137" spans="8:13" ht="14.25">
      <c r="H137" s="262"/>
      <c r="M137" s="262"/>
    </row>
    <row r="138" spans="8:13" ht="14.25">
      <c r="H138" s="262"/>
      <c r="M138" s="262"/>
    </row>
    <row r="139" spans="8:13" ht="14.25">
      <c r="H139" s="262"/>
      <c r="M139" s="277"/>
    </row>
    <row r="140" ht="14.25">
      <c r="H140" s="262"/>
    </row>
    <row r="141" ht="14.25">
      <c r="H141" s="262"/>
    </row>
    <row r="142" ht="14.25">
      <c r="H142" s="262"/>
    </row>
    <row r="143" ht="14.25">
      <c r="H143" s="277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  <row r="148" ht="14.25">
      <c r="H148" s="277"/>
    </row>
    <row r="149" ht="14.25">
      <c r="H149" s="277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9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5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AH25" sqref="AH25"/>
      <selection pane="topRight" activeCell="AH25" sqref="AH25"/>
      <selection pane="bottomLeft" activeCell="AH25" sqref="AH25"/>
      <selection pane="bottomRight" activeCell="Q17" sqref="Q17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28125" style="5" customWidth="1"/>
    <col min="4" max="6" width="10.28125" style="103" customWidth="1"/>
    <col min="7" max="7" width="9.7109375" style="103" customWidth="1"/>
    <col min="8" max="8" width="10.28125" style="104" customWidth="1"/>
    <col min="9" max="9" width="7.8515625" style="103" customWidth="1"/>
    <col min="10" max="10" width="9.28125" style="103" customWidth="1"/>
    <col min="11" max="11" width="4.140625" style="103" customWidth="1"/>
    <col min="12" max="12" width="9.140625" style="103" customWidth="1"/>
    <col min="13" max="13" width="9.8515625" style="104" customWidth="1"/>
    <col min="14" max="14" width="9.28125" style="103" customWidth="1"/>
    <col min="15" max="15" width="4.00390625" style="19" customWidth="1"/>
    <col min="16" max="16384" width="9.140625" style="19" customWidth="1"/>
  </cols>
  <sheetData>
    <row r="1" spans="1:14" s="39" customFormat="1" ht="20.25">
      <c r="A1" s="38" t="s">
        <v>57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K2" s="194"/>
      <c r="L2" s="193" t="s">
        <v>329</v>
      </c>
      <c r="M2" s="193" t="s">
        <v>393</v>
      </c>
      <c r="N2" s="193" t="s">
        <v>394</v>
      </c>
      <c r="O2" s="194"/>
    </row>
    <row r="3" spans="1:14" s="23" customFormat="1" ht="6" customHeight="1">
      <c r="A3" s="76"/>
      <c r="B3" s="29"/>
      <c r="D3" s="16"/>
      <c r="E3" s="16"/>
      <c r="F3" s="16"/>
      <c r="G3" s="16"/>
      <c r="H3" s="264"/>
      <c r="I3" s="16"/>
      <c r="J3" s="16"/>
      <c r="K3" s="16"/>
      <c r="L3" s="16"/>
      <c r="M3" s="264"/>
      <c r="N3" s="16"/>
    </row>
    <row r="4" spans="1:14" s="23" customFormat="1" ht="14.25" customHeight="1">
      <c r="A4" s="76" t="s">
        <v>81</v>
      </c>
      <c r="B4" s="29"/>
      <c r="D4" s="16"/>
      <c r="E4" s="16"/>
      <c r="F4" s="16"/>
      <c r="G4" s="16"/>
      <c r="H4" s="278"/>
      <c r="I4" s="16"/>
      <c r="J4" s="16"/>
      <c r="K4" s="16"/>
      <c r="L4" s="16"/>
      <c r="M4" s="264"/>
      <c r="N4" s="16"/>
    </row>
    <row r="5" spans="2:14" ht="14.25">
      <c r="B5" s="89" t="s">
        <v>2</v>
      </c>
      <c r="C5" s="19"/>
      <c r="D5" s="103">
        <v>139</v>
      </c>
      <c r="E5" s="103">
        <v>125</v>
      </c>
      <c r="F5" s="103">
        <v>115</v>
      </c>
      <c r="G5" s="103">
        <v>116</v>
      </c>
      <c r="H5" s="104">
        <v>115</v>
      </c>
      <c r="I5" s="103">
        <v>-0.8620689655172376</v>
      </c>
      <c r="J5" s="103">
        <v>-17.266187050359715</v>
      </c>
      <c r="K5" s="263"/>
      <c r="L5" s="103">
        <v>422</v>
      </c>
      <c r="M5" s="104">
        <v>346</v>
      </c>
      <c r="N5" s="103">
        <v>-18.00947867298578</v>
      </c>
    </row>
    <row r="6" spans="2:14" ht="14.25">
      <c r="B6" s="89" t="s">
        <v>22</v>
      </c>
      <c r="C6" s="19"/>
      <c r="D6" s="103">
        <v>130</v>
      </c>
      <c r="E6" s="103">
        <v>80</v>
      </c>
      <c r="F6" s="103">
        <v>102</v>
      </c>
      <c r="G6" s="103">
        <v>72</v>
      </c>
      <c r="H6" s="104">
        <v>93</v>
      </c>
      <c r="I6" s="103">
        <v>29.166666666666675</v>
      </c>
      <c r="J6" s="103">
        <v>-28.46153846153846</v>
      </c>
      <c r="L6" s="103">
        <v>405</v>
      </c>
      <c r="M6" s="104">
        <v>267</v>
      </c>
      <c r="N6" s="103">
        <v>-34.074074074074076</v>
      </c>
    </row>
    <row r="7" spans="2:14" ht="14.25">
      <c r="B7" s="89" t="s">
        <v>3</v>
      </c>
      <c r="C7" s="19"/>
      <c r="D7" s="103">
        <v>269</v>
      </c>
      <c r="E7" s="103">
        <v>205</v>
      </c>
      <c r="F7" s="103">
        <v>217</v>
      </c>
      <c r="G7" s="103">
        <v>188</v>
      </c>
      <c r="H7" s="104">
        <v>208</v>
      </c>
      <c r="I7" s="103">
        <v>10.63829787234043</v>
      </c>
      <c r="J7" s="103">
        <v>-22.676579925650554</v>
      </c>
      <c r="L7" s="103">
        <v>827</v>
      </c>
      <c r="M7" s="104">
        <v>613</v>
      </c>
      <c r="N7" s="103">
        <v>-25.876662636033853</v>
      </c>
    </row>
    <row r="8" spans="2:14" ht="14.25">
      <c r="B8" s="89" t="s">
        <v>0</v>
      </c>
      <c r="C8" s="19"/>
      <c r="D8" s="103">
        <v>182</v>
      </c>
      <c r="E8" s="103">
        <v>173</v>
      </c>
      <c r="F8" s="103">
        <v>162</v>
      </c>
      <c r="G8" s="103">
        <v>158</v>
      </c>
      <c r="H8" s="104">
        <v>152</v>
      </c>
      <c r="I8" s="103">
        <v>-3.797468354430378</v>
      </c>
      <c r="J8" s="103">
        <v>-16.483516483516482</v>
      </c>
      <c r="L8" s="103">
        <v>526</v>
      </c>
      <c r="M8" s="104">
        <v>472</v>
      </c>
      <c r="N8" s="103">
        <v>-10.266159695817489</v>
      </c>
    </row>
    <row r="9" spans="2:14" ht="14.25">
      <c r="B9" s="89" t="s">
        <v>5</v>
      </c>
      <c r="C9" s="19"/>
      <c r="D9" s="103">
        <v>53</v>
      </c>
      <c r="E9" s="103">
        <v>44</v>
      </c>
      <c r="F9" s="103">
        <v>28</v>
      </c>
      <c r="G9" s="103">
        <v>45</v>
      </c>
      <c r="H9" s="104">
        <v>35</v>
      </c>
      <c r="I9" s="103">
        <v>-22.22222222222222</v>
      </c>
      <c r="J9" s="103">
        <v>-33.9622641509434</v>
      </c>
      <c r="L9" s="103">
        <v>96</v>
      </c>
      <c r="M9" s="104">
        <v>108</v>
      </c>
      <c r="N9" s="103">
        <v>12.5</v>
      </c>
    </row>
    <row r="10" spans="2:14" ht="14.25">
      <c r="B10" s="90" t="s">
        <v>6</v>
      </c>
      <c r="C10" s="19"/>
      <c r="D10" s="103">
        <v>34</v>
      </c>
      <c r="E10" s="103">
        <v>-12</v>
      </c>
      <c r="F10" s="103">
        <v>27</v>
      </c>
      <c r="G10" s="103">
        <v>-15</v>
      </c>
      <c r="H10" s="104">
        <v>21</v>
      </c>
      <c r="I10" s="103" t="s">
        <v>332</v>
      </c>
      <c r="J10" s="103">
        <v>-38.23529411764706</v>
      </c>
      <c r="K10" s="263"/>
      <c r="L10" s="103">
        <v>205</v>
      </c>
      <c r="M10" s="104">
        <v>33</v>
      </c>
      <c r="N10" s="103">
        <v>-83.90243902439025</v>
      </c>
    </row>
    <row r="11" spans="2:14" ht="14.25">
      <c r="B11" s="90" t="s">
        <v>53</v>
      </c>
      <c r="C11" s="19"/>
      <c r="D11" s="103">
        <v>11</v>
      </c>
      <c r="E11" s="103">
        <v>-7</v>
      </c>
      <c r="F11" s="103">
        <v>4</v>
      </c>
      <c r="G11" s="238">
        <v>0</v>
      </c>
      <c r="H11" s="122">
        <v>5</v>
      </c>
      <c r="I11" s="103" t="s">
        <v>332</v>
      </c>
      <c r="J11" s="103">
        <v>-54.54545454545454</v>
      </c>
      <c r="K11" s="263"/>
      <c r="L11" s="103">
        <v>33</v>
      </c>
      <c r="M11" s="104">
        <v>9</v>
      </c>
      <c r="N11" s="103">
        <v>-72.72727272727273</v>
      </c>
    </row>
    <row r="12" spans="2:14" ht="14.25">
      <c r="B12" s="90" t="s">
        <v>42</v>
      </c>
      <c r="C12" s="19"/>
      <c r="D12" s="103">
        <v>23</v>
      </c>
      <c r="E12" s="103">
        <v>-5</v>
      </c>
      <c r="F12" s="103">
        <v>23</v>
      </c>
      <c r="G12" s="103">
        <v>-15</v>
      </c>
      <c r="H12" s="104">
        <v>16</v>
      </c>
      <c r="I12" s="103" t="s">
        <v>332</v>
      </c>
      <c r="J12" s="103">
        <v>-30.434782608695656</v>
      </c>
      <c r="K12" s="263"/>
      <c r="L12" s="103">
        <v>172</v>
      </c>
      <c r="M12" s="104">
        <v>24</v>
      </c>
      <c r="N12" s="103">
        <v>-86.04651162790698</v>
      </c>
    </row>
    <row r="13" spans="3:13" ht="14.25">
      <c r="C13" s="19"/>
      <c r="K13" s="263"/>
      <c r="L13" s="263"/>
      <c r="M13" s="427"/>
    </row>
    <row r="14" spans="1:14" s="23" customFormat="1" ht="14.25" customHeight="1">
      <c r="A14" s="76" t="s">
        <v>85</v>
      </c>
      <c r="B14" s="29"/>
      <c r="D14" s="16"/>
      <c r="E14" s="16"/>
      <c r="F14" s="16"/>
      <c r="G14" s="16"/>
      <c r="H14" s="405"/>
      <c r="I14" s="489"/>
      <c r="J14" s="489"/>
      <c r="K14" s="273"/>
      <c r="L14" s="273"/>
      <c r="M14" s="487"/>
      <c r="N14" s="16"/>
    </row>
    <row r="15" spans="2:14" ht="14.25">
      <c r="B15" s="89" t="s">
        <v>56</v>
      </c>
      <c r="C15" s="19"/>
      <c r="D15" s="103">
        <v>23067</v>
      </c>
      <c r="E15" s="103">
        <v>21817</v>
      </c>
      <c r="F15" s="103">
        <v>20169</v>
      </c>
      <c r="G15" s="103">
        <v>19865</v>
      </c>
      <c r="H15" s="104">
        <v>22053</v>
      </c>
      <c r="I15" s="103">
        <v>11.014346841177947</v>
      </c>
      <c r="J15" s="103">
        <v>-4.395890232800104</v>
      </c>
      <c r="K15" s="263"/>
      <c r="L15" s="263">
        <v>23067</v>
      </c>
      <c r="M15" s="104">
        <v>22053</v>
      </c>
      <c r="N15" s="103">
        <v>-4.395890232800104</v>
      </c>
    </row>
    <row r="16" spans="2:14" ht="14.25">
      <c r="B16" s="89" t="s">
        <v>305</v>
      </c>
      <c r="C16" s="19"/>
      <c r="D16" s="103">
        <v>44205</v>
      </c>
      <c r="E16" s="103">
        <v>41784</v>
      </c>
      <c r="F16" s="103">
        <v>37801</v>
      </c>
      <c r="G16" s="103">
        <v>37088</v>
      </c>
      <c r="H16" s="104">
        <v>37603</v>
      </c>
      <c r="I16" s="103">
        <v>1.3885893011216677</v>
      </c>
      <c r="J16" s="103">
        <v>-14.934962108358786</v>
      </c>
      <c r="L16" s="103">
        <v>44205</v>
      </c>
      <c r="M16" s="104">
        <v>37603</v>
      </c>
      <c r="N16" s="103">
        <v>-14.934962108358786</v>
      </c>
    </row>
    <row r="17" spans="2:14" ht="14.25">
      <c r="B17" s="89" t="s">
        <v>7</v>
      </c>
      <c r="C17" s="19"/>
      <c r="D17" s="103">
        <v>44205</v>
      </c>
      <c r="E17" s="103">
        <v>41784</v>
      </c>
      <c r="F17" s="103">
        <v>37801</v>
      </c>
      <c r="G17" s="103">
        <v>37088</v>
      </c>
      <c r="H17" s="104">
        <v>37603</v>
      </c>
      <c r="I17" s="103">
        <v>1.3885893011216677</v>
      </c>
      <c r="J17" s="103">
        <v>-14.934962108358786</v>
      </c>
      <c r="L17" s="103">
        <v>44205</v>
      </c>
      <c r="M17" s="104">
        <v>37603</v>
      </c>
      <c r="N17" s="103">
        <v>-14.934962108358786</v>
      </c>
    </row>
    <row r="18" spans="3:13" ht="14.25">
      <c r="C18" s="19"/>
      <c r="D18" s="220"/>
      <c r="E18" s="220"/>
      <c r="F18" s="220"/>
      <c r="G18" s="220"/>
      <c r="H18" s="306"/>
      <c r="L18" s="127"/>
      <c r="M18" s="262"/>
    </row>
    <row r="19" spans="4:13" ht="14.25">
      <c r="D19" s="220"/>
      <c r="E19" s="220"/>
      <c r="F19" s="220"/>
      <c r="G19" s="220"/>
      <c r="H19" s="262"/>
      <c r="M19" s="262"/>
    </row>
    <row r="20" spans="4:13" ht="14.25">
      <c r="D20" s="220"/>
      <c r="E20" s="220"/>
      <c r="F20" s="220"/>
      <c r="G20" s="220"/>
      <c r="H20" s="262"/>
      <c r="M20" s="262"/>
    </row>
    <row r="21" spans="4:13" ht="14.25">
      <c r="D21" s="220"/>
      <c r="E21" s="220"/>
      <c r="F21" s="220"/>
      <c r="H21" s="262"/>
      <c r="M21" s="262"/>
    </row>
    <row r="22" spans="8:13" ht="14.25">
      <c r="H22" s="262"/>
      <c r="M22" s="262"/>
    </row>
    <row r="23" spans="8:13" ht="14.25">
      <c r="H23" s="262"/>
      <c r="M23" s="262"/>
    </row>
    <row r="24" spans="8:13" ht="14.25">
      <c r="H24" s="262"/>
      <c r="M24" s="262"/>
    </row>
    <row r="25" spans="8:13" ht="14.25">
      <c r="H25" s="262"/>
      <c r="M25" s="262"/>
    </row>
    <row r="26" spans="8:13" ht="14.25">
      <c r="H26" s="262"/>
      <c r="M26" s="262"/>
    </row>
    <row r="27" spans="8:13" ht="14.25">
      <c r="H27" s="262"/>
      <c r="M27" s="262"/>
    </row>
    <row r="28" spans="8:13" ht="14.25">
      <c r="H28" s="262"/>
      <c r="M28" s="262"/>
    </row>
    <row r="29" spans="8:13" ht="14.25">
      <c r="H29" s="262"/>
      <c r="M29" s="262"/>
    </row>
    <row r="30" spans="8:13" ht="14.25">
      <c r="H30" s="262"/>
      <c r="M30" s="262"/>
    </row>
    <row r="31" spans="8:13" ht="14.25">
      <c r="H31" s="262"/>
      <c r="M31" s="262"/>
    </row>
    <row r="32" spans="8:13" ht="14.25">
      <c r="H32" s="262"/>
      <c r="M32" s="262"/>
    </row>
    <row r="33" spans="8:13" ht="14.25">
      <c r="H33" s="262"/>
      <c r="M33" s="262"/>
    </row>
    <row r="34" spans="8:13" ht="14.25">
      <c r="H34" s="262"/>
      <c r="M34" s="262"/>
    </row>
    <row r="35" spans="8:13" ht="14.25">
      <c r="H35" s="262"/>
      <c r="M35" s="262"/>
    </row>
    <row r="36" spans="8:13" ht="14.25">
      <c r="H36" s="262"/>
      <c r="M36" s="262"/>
    </row>
    <row r="37" spans="8:13" ht="14.25">
      <c r="H37" s="262"/>
      <c r="M37" s="262"/>
    </row>
    <row r="38" spans="8:13" ht="14.25">
      <c r="H38" s="262"/>
      <c r="M38" s="262"/>
    </row>
    <row r="39" spans="8:13" ht="14.25">
      <c r="H39" s="262"/>
      <c r="M39" s="262"/>
    </row>
    <row r="40" spans="8:13" ht="14.25">
      <c r="H40" s="262"/>
      <c r="M40" s="262"/>
    </row>
    <row r="41" spans="8:13" ht="14.25">
      <c r="H41" s="262"/>
      <c r="M41" s="262"/>
    </row>
    <row r="42" spans="8:13" ht="14.25">
      <c r="H42" s="262"/>
      <c r="M42" s="262"/>
    </row>
    <row r="43" spans="8:13" ht="14.25">
      <c r="H43" s="262"/>
      <c r="M43" s="262"/>
    </row>
    <row r="44" spans="8:13" ht="14.25">
      <c r="H44" s="262"/>
      <c r="M44" s="262"/>
    </row>
    <row r="45" spans="8:13" ht="14.25"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  <row r="135" spans="8:13" ht="14.25">
      <c r="H135" s="262"/>
      <c r="M135" s="277"/>
    </row>
    <row r="136" ht="14.25">
      <c r="H136" s="262"/>
    </row>
    <row r="137" ht="14.25">
      <c r="H137" s="262"/>
    </row>
    <row r="138" ht="14.25">
      <c r="H138" s="262"/>
    </row>
    <row r="139" ht="14.25">
      <c r="H139" s="277"/>
    </row>
    <row r="140" ht="14.25">
      <c r="H140" s="277"/>
    </row>
    <row r="141" ht="14.25">
      <c r="H141" s="277"/>
    </row>
    <row r="142" ht="14.25">
      <c r="H142" s="277"/>
    </row>
    <row r="143" ht="14.25">
      <c r="H143" s="277"/>
    </row>
    <row r="144" ht="14.25">
      <c r="H144" s="277"/>
    </row>
    <row r="145" ht="14.25">
      <c r="H145" s="277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84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9"/>
  <sheetViews>
    <sheetView zoomScale="80" zoomScaleNormal="80" zoomScalePageLayoutView="0" workbookViewId="0" topLeftCell="A1">
      <pane xSplit="3" ySplit="3" topLeftCell="D4" activePane="bottomRight" state="frozen"/>
      <selection pane="topLeft" activeCell="AH25" sqref="AH25"/>
      <selection pane="topRight" activeCell="AH25" sqref="AH25"/>
      <selection pane="bottomLeft" activeCell="AH25" sqref="AH25"/>
      <selection pane="bottomRight" activeCell="S13" sqref="S1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3" customWidth="1"/>
    <col min="8" max="8" width="9.28125" style="104" customWidth="1"/>
    <col min="9" max="9" width="8.421875" style="103" customWidth="1"/>
    <col min="10" max="10" width="9.28125" style="103" customWidth="1"/>
    <col min="11" max="11" width="4.7109375" style="103" customWidth="1"/>
    <col min="12" max="12" width="9.57421875" style="103" customWidth="1"/>
    <col min="13" max="13" width="9.57421875" style="104" customWidth="1"/>
    <col min="14" max="14" width="8.28125" style="103" customWidth="1"/>
    <col min="15" max="15" width="6.8515625" style="19" customWidth="1"/>
    <col min="16" max="16384" width="9.140625" style="19" customWidth="1"/>
  </cols>
  <sheetData>
    <row r="1" spans="1:14" s="39" customFormat="1" ht="20.25">
      <c r="A1" s="38" t="s">
        <v>326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K2" s="194"/>
      <c r="L2" s="193" t="s">
        <v>329</v>
      </c>
      <c r="M2" s="193" t="s">
        <v>393</v>
      </c>
      <c r="N2" s="193" t="s">
        <v>394</v>
      </c>
      <c r="O2" s="194"/>
    </row>
    <row r="3" spans="1:14" s="23" customFormat="1" ht="4.5" customHeight="1">
      <c r="A3" s="76"/>
      <c r="B3" s="29"/>
      <c r="D3" s="219"/>
      <c r="E3" s="219"/>
      <c r="F3" s="219"/>
      <c r="G3" s="219"/>
      <c r="H3" s="264"/>
      <c r="I3" s="16"/>
      <c r="J3" s="16"/>
      <c r="K3" s="16"/>
      <c r="L3" s="16"/>
      <c r="M3" s="264"/>
      <c r="N3" s="16"/>
    </row>
    <row r="4" spans="1:14" s="23" customFormat="1" ht="14.25" customHeight="1">
      <c r="A4" s="76" t="s">
        <v>81</v>
      </c>
      <c r="B4" s="29"/>
      <c r="D4" s="219"/>
      <c r="E4" s="219"/>
      <c r="F4" s="219"/>
      <c r="G4" s="219"/>
      <c r="H4" s="405"/>
      <c r="I4" s="16"/>
      <c r="J4" s="16"/>
      <c r="K4" s="16"/>
      <c r="L4" s="16"/>
      <c r="M4" s="264"/>
      <c r="N4" s="16"/>
    </row>
    <row r="5" spans="2:14" ht="14.25">
      <c r="B5" s="89" t="s">
        <v>2</v>
      </c>
      <c r="C5" s="19"/>
      <c r="D5" s="103">
        <v>99</v>
      </c>
      <c r="E5" s="103">
        <v>98</v>
      </c>
      <c r="F5" s="103">
        <v>99</v>
      </c>
      <c r="G5" s="103">
        <v>101</v>
      </c>
      <c r="H5" s="122">
        <v>108</v>
      </c>
      <c r="I5" s="103">
        <v>6.930693069306937</v>
      </c>
      <c r="J5" s="103">
        <v>9.090909090909083</v>
      </c>
      <c r="K5" s="263"/>
      <c r="L5" s="263">
        <v>284</v>
      </c>
      <c r="M5" s="104">
        <v>308</v>
      </c>
      <c r="N5" s="103">
        <v>8.450704225352123</v>
      </c>
    </row>
    <row r="6" spans="2:14" ht="14.25">
      <c r="B6" s="89" t="s">
        <v>22</v>
      </c>
      <c r="C6" s="19"/>
      <c r="D6" s="103">
        <v>31</v>
      </c>
      <c r="E6" s="103">
        <v>47</v>
      </c>
      <c r="F6" s="103">
        <v>71</v>
      </c>
      <c r="G6" s="103">
        <v>80</v>
      </c>
      <c r="H6" s="122">
        <v>80</v>
      </c>
      <c r="I6" s="103">
        <v>0</v>
      </c>
      <c r="J6" s="103" t="s">
        <v>410</v>
      </c>
      <c r="L6" s="103">
        <v>132</v>
      </c>
      <c r="M6" s="104">
        <v>231</v>
      </c>
      <c r="N6" s="103">
        <v>75</v>
      </c>
    </row>
    <row r="7" spans="2:14" ht="14.25">
      <c r="B7" s="89" t="s">
        <v>3</v>
      </c>
      <c r="C7" s="19"/>
      <c r="D7" s="103">
        <v>130</v>
      </c>
      <c r="E7" s="103">
        <v>145</v>
      </c>
      <c r="F7" s="103">
        <v>170</v>
      </c>
      <c r="G7" s="103">
        <v>181</v>
      </c>
      <c r="H7" s="122">
        <v>188</v>
      </c>
      <c r="I7" s="103">
        <v>3.8674033149171283</v>
      </c>
      <c r="J7" s="103">
        <v>44.61538461538461</v>
      </c>
      <c r="K7" s="263"/>
      <c r="L7" s="263">
        <v>416</v>
      </c>
      <c r="M7" s="104">
        <v>539</v>
      </c>
      <c r="N7" s="103">
        <v>29.567307692307686</v>
      </c>
    </row>
    <row r="8" spans="2:14" ht="14.25">
      <c r="B8" s="89" t="s">
        <v>0</v>
      </c>
      <c r="C8" s="19"/>
      <c r="D8" s="103">
        <v>88</v>
      </c>
      <c r="E8" s="103">
        <v>89</v>
      </c>
      <c r="F8" s="103">
        <v>86</v>
      </c>
      <c r="G8" s="103">
        <v>98</v>
      </c>
      <c r="H8" s="122">
        <v>103</v>
      </c>
      <c r="I8" s="116">
        <v>5.102040816326525</v>
      </c>
      <c r="J8" s="103">
        <v>17.04545454545454</v>
      </c>
      <c r="K8" s="263"/>
      <c r="L8" s="263">
        <v>254</v>
      </c>
      <c r="M8" s="104">
        <v>287</v>
      </c>
      <c r="N8" s="103">
        <v>12.992125984251967</v>
      </c>
    </row>
    <row r="9" spans="2:14" ht="14.25">
      <c r="B9" s="89" t="s">
        <v>5</v>
      </c>
      <c r="C9" s="19"/>
      <c r="D9" s="103">
        <v>45</v>
      </c>
      <c r="E9" s="103">
        <v>17</v>
      </c>
      <c r="F9" s="103">
        <v>43</v>
      </c>
      <c r="G9" s="103">
        <v>30</v>
      </c>
      <c r="H9" s="122">
        <v>55</v>
      </c>
      <c r="I9" s="103">
        <v>83.33333333333333</v>
      </c>
      <c r="J9" s="103">
        <v>22.222222222222232</v>
      </c>
      <c r="K9" s="263"/>
      <c r="L9" s="263">
        <v>164</v>
      </c>
      <c r="M9" s="104">
        <v>128</v>
      </c>
      <c r="N9" s="103">
        <v>-21.95121951219512</v>
      </c>
    </row>
    <row r="10" spans="2:14" ht="14.25">
      <c r="B10" s="90" t="s">
        <v>6</v>
      </c>
      <c r="C10" s="19"/>
      <c r="D10" s="103">
        <v>-3</v>
      </c>
      <c r="E10" s="103">
        <v>39</v>
      </c>
      <c r="F10" s="103">
        <v>41</v>
      </c>
      <c r="G10" s="103">
        <v>53</v>
      </c>
      <c r="H10" s="122">
        <v>30</v>
      </c>
      <c r="I10" s="103">
        <v>-43.39622641509434</v>
      </c>
      <c r="J10" s="103" t="s">
        <v>332</v>
      </c>
      <c r="K10" s="263"/>
      <c r="L10" s="263">
        <v>-2</v>
      </c>
      <c r="M10" s="104">
        <v>124</v>
      </c>
      <c r="N10" s="103" t="s">
        <v>332</v>
      </c>
    </row>
    <row r="11" spans="2:14" ht="12.75" customHeight="1">
      <c r="B11" s="90" t="s">
        <v>53</v>
      </c>
      <c r="C11" s="19"/>
      <c r="D11" s="116">
        <v>-4</v>
      </c>
      <c r="E11" s="116">
        <v>15</v>
      </c>
      <c r="F11" s="116">
        <v>22</v>
      </c>
      <c r="G11" s="116">
        <v>6</v>
      </c>
      <c r="H11" s="122">
        <v>7</v>
      </c>
      <c r="I11" s="103">
        <v>16.666666666666675</v>
      </c>
      <c r="J11" s="103" t="s">
        <v>332</v>
      </c>
      <c r="K11" s="263"/>
      <c r="L11" s="263">
        <v>-10</v>
      </c>
      <c r="M11" s="104">
        <v>35</v>
      </c>
      <c r="N11" s="103" t="s">
        <v>332</v>
      </c>
    </row>
    <row r="12" spans="2:14" ht="14.25">
      <c r="B12" s="90" t="s">
        <v>42</v>
      </c>
      <c r="C12" s="19"/>
      <c r="D12" s="116">
        <v>1</v>
      </c>
      <c r="E12" s="448">
        <v>24</v>
      </c>
      <c r="F12" s="448">
        <v>19</v>
      </c>
      <c r="G12" s="116">
        <v>46</v>
      </c>
      <c r="H12" s="122">
        <v>23</v>
      </c>
      <c r="I12" s="103">
        <v>-50</v>
      </c>
      <c r="J12" s="103" t="s">
        <v>410</v>
      </c>
      <c r="K12" s="263"/>
      <c r="L12" s="263">
        <v>8</v>
      </c>
      <c r="M12" s="104">
        <v>88</v>
      </c>
      <c r="N12" s="103" t="s">
        <v>410</v>
      </c>
    </row>
    <row r="13" spans="3:13" ht="14.25">
      <c r="C13" s="19"/>
      <c r="H13" s="404"/>
      <c r="K13" s="263"/>
      <c r="L13" s="263"/>
      <c r="M13" s="284"/>
    </row>
    <row r="14" spans="1:14" s="23" customFormat="1" ht="14.25" customHeight="1">
      <c r="A14" s="76" t="s">
        <v>85</v>
      </c>
      <c r="B14" s="29"/>
      <c r="D14" s="16"/>
      <c r="E14" s="16"/>
      <c r="F14" s="16"/>
      <c r="G14" s="16"/>
      <c r="H14" s="405"/>
      <c r="I14" s="16"/>
      <c r="J14" s="16"/>
      <c r="K14" s="273"/>
      <c r="L14" s="273"/>
      <c r="M14" s="285"/>
      <c r="N14" s="16"/>
    </row>
    <row r="15" spans="2:14" ht="14.25">
      <c r="B15" s="89" t="s">
        <v>56</v>
      </c>
      <c r="C15" s="19"/>
      <c r="D15" s="103">
        <v>10702</v>
      </c>
      <c r="E15" s="103">
        <v>10602</v>
      </c>
      <c r="F15" s="103">
        <v>11403</v>
      </c>
      <c r="G15" s="103">
        <v>12087</v>
      </c>
      <c r="H15" s="104">
        <v>13414</v>
      </c>
      <c r="I15" s="103">
        <v>10.9787374865558</v>
      </c>
      <c r="J15" s="103">
        <v>25.341057746215668</v>
      </c>
      <c r="K15" s="263"/>
      <c r="L15" s="263">
        <v>10702</v>
      </c>
      <c r="M15" s="104">
        <v>13414</v>
      </c>
      <c r="N15" s="103">
        <v>25.341057746215668</v>
      </c>
    </row>
    <row r="16" spans="2:14" ht="14.25">
      <c r="B16" s="89" t="s">
        <v>305</v>
      </c>
      <c r="C16" s="19"/>
      <c r="D16" s="103">
        <v>17141</v>
      </c>
      <c r="E16" s="103">
        <v>16304</v>
      </c>
      <c r="F16" s="103">
        <v>19000</v>
      </c>
      <c r="G16" s="103">
        <v>18916</v>
      </c>
      <c r="H16" s="104">
        <v>21000</v>
      </c>
      <c r="I16" s="103">
        <v>11.017128356946504</v>
      </c>
      <c r="J16" s="103">
        <v>22.51327227116271</v>
      </c>
      <c r="L16" s="103">
        <v>17141</v>
      </c>
      <c r="M16" s="104">
        <v>21000</v>
      </c>
      <c r="N16" s="103">
        <v>22.51327227116271</v>
      </c>
    </row>
    <row r="17" spans="2:14" ht="14.25">
      <c r="B17" s="89" t="s">
        <v>7</v>
      </c>
      <c r="C17" s="19"/>
      <c r="D17" s="103">
        <v>17141</v>
      </c>
      <c r="E17" s="103">
        <v>16304</v>
      </c>
      <c r="F17" s="103">
        <v>19000</v>
      </c>
      <c r="G17" s="103">
        <v>18916</v>
      </c>
      <c r="H17" s="104">
        <v>21000</v>
      </c>
      <c r="I17" s="103">
        <v>11.017128356946504</v>
      </c>
      <c r="J17" s="103">
        <v>22.51327227116271</v>
      </c>
      <c r="L17" s="103">
        <v>17141</v>
      </c>
      <c r="M17" s="104">
        <v>21000</v>
      </c>
      <c r="N17" s="103">
        <v>22.51327227116271</v>
      </c>
    </row>
    <row r="18" spans="8:14" ht="14.25">
      <c r="H18" s="284"/>
      <c r="I18" s="263"/>
      <c r="J18" s="263"/>
      <c r="K18" s="263"/>
      <c r="L18" s="263"/>
      <c r="M18" s="284"/>
      <c r="N18" s="263"/>
    </row>
    <row r="19" spans="4:13" ht="14.25">
      <c r="D19" s="220"/>
      <c r="E19" s="220"/>
      <c r="F19" s="220"/>
      <c r="G19" s="220"/>
      <c r="H19" s="262"/>
      <c r="M19" s="262"/>
    </row>
    <row r="20" spans="4:13" ht="14.25">
      <c r="D20" s="220"/>
      <c r="E20" s="220"/>
      <c r="F20" s="220"/>
      <c r="H20" s="262"/>
      <c r="M20" s="262"/>
    </row>
    <row r="21" spans="4:13" ht="14.25">
      <c r="D21" s="220"/>
      <c r="E21" s="220"/>
      <c r="F21" s="220"/>
      <c r="G21" s="220"/>
      <c r="H21" s="262"/>
      <c r="M21" s="262"/>
    </row>
    <row r="22" spans="4:13" ht="14.25">
      <c r="D22" s="220"/>
      <c r="E22" s="220"/>
      <c r="F22" s="220"/>
      <c r="G22" s="220"/>
      <c r="H22" s="262"/>
      <c r="M22" s="262"/>
    </row>
    <row r="23" spans="4:13" ht="14.25">
      <c r="D23" s="220"/>
      <c r="E23" s="220"/>
      <c r="F23" s="220"/>
      <c r="G23" s="220"/>
      <c r="H23" s="262"/>
      <c r="M23" s="262"/>
    </row>
    <row r="24" spans="4:13" ht="14.25">
      <c r="D24" s="220"/>
      <c r="E24" s="220"/>
      <c r="F24" s="220"/>
      <c r="G24" s="220"/>
      <c r="H24" s="262"/>
      <c r="M24" s="262"/>
    </row>
    <row r="25" spans="4:13" ht="14.25">
      <c r="D25" s="220"/>
      <c r="E25" s="220"/>
      <c r="F25" s="220"/>
      <c r="G25" s="220"/>
      <c r="H25" s="262"/>
      <c r="M25" s="262"/>
    </row>
    <row r="26" spans="4:13" ht="14.25">
      <c r="D26" s="220"/>
      <c r="E26" s="220"/>
      <c r="F26" s="220"/>
      <c r="G26" s="220"/>
      <c r="H26" s="262"/>
      <c r="M26" s="262"/>
    </row>
    <row r="27" spans="4:13" ht="14.25">
      <c r="D27" s="220"/>
      <c r="E27" s="220"/>
      <c r="F27" s="220"/>
      <c r="G27" s="220"/>
      <c r="H27" s="262"/>
      <c r="M27" s="262"/>
    </row>
    <row r="28" spans="4:13" ht="14.25">
      <c r="D28" s="220"/>
      <c r="E28" s="220"/>
      <c r="F28" s="220"/>
      <c r="G28" s="220"/>
      <c r="H28" s="262"/>
      <c r="M28" s="262"/>
    </row>
    <row r="29" spans="4:13" ht="14.25">
      <c r="D29" s="220"/>
      <c r="E29" s="220"/>
      <c r="F29" s="220"/>
      <c r="G29" s="220"/>
      <c r="H29" s="262"/>
      <c r="M29" s="262"/>
    </row>
    <row r="30" spans="4:13" ht="14.25">
      <c r="D30" s="220"/>
      <c r="E30" s="220"/>
      <c r="F30" s="220"/>
      <c r="G30" s="220"/>
      <c r="H30" s="262"/>
      <c r="M30" s="262"/>
    </row>
    <row r="31" spans="4:13" ht="14.25">
      <c r="D31" s="220"/>
      <c r="E31" s="220"/>
      <c r="F31" s="220"/>
      <c r="G31" s="220"/>
      <c r="H31" s="262"/>
      <c r="M31" s="262"/>
    </row>
    <row r="32" spans="4:13" ht="14.25">
      <c r="D32" s="220"/>
      <c r="E32" s="220"/>
      <c r="F32" s="220"/>
      <c r="G32" s="220"/>
      <c r="H32" s="262"/>
      <c r="M32" s="262"/>
    </row>
    <row r="33" spans="8:13" ht="14.25">
      <c r="H33" s="262"/>
      <c r="M33" s="262"/>
    </row>
    <row r="34" spans="8:13" ht="14.25">
      <c r="H34" s="262"/>
      <c r="M34" s="262"/>
    </row>
    <row r="35" spans="8:13" ht="14.25">
      <c r="H35" s="262"/>
      <c r="M35" s="262"/>
    </row>
    <row r="36" spans="8:13" ht="14.25">
      <c r="H36" s="262"/>
      <c r="M36" s="262"/>
    </row>
    <row r="37" spans="8:13" ht="14.25">
      <c r="H37" s="262"/>
      <c r="M37" s="262"/>
    </row>
    <row r="38" spans="8:13" ht="14.25">
      <c r="H38" s="262"/>
      <c r="M38" s="262"/>
    </row>
    <row r="39" spans="8:13" ht="14.25">
      <c r="H39" s="262"/>
      <c r="M39" s="262"/>
    </row>
    <row r="40" spans="8:13" ht="14.25">
      <c r="H40" s="262"/>
      <c r="M40" s="262"/>
    </row>
    <row r="41" spans="8:13" ht="14.25">
      <c r="H41" s="262"/>
      <c r="M41" s="262"/>
    </row>
    <row r="42" spans="8:13" ht="14.25">
      <c r="H42" s="262"/>
      <c r="M42" s="262"/>
    </row>
    <row r="43" spans="8:13" ht="14.25">
      <c r="H43" s="262"/>
      <c r="M43" s="262"/>
    </row>
    <row r="44" spans="8:13" ht="14.25">
      <c r="H44" s="262"/>
      <c r="M44" s="262"/>
    </row>
    <row r="45" spans="8:13" ht="14.25"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  <row r="135" spans="8:13" ht="14.25">
      <c r="H135" s="262"/>
      <c r="M135" s="262"/>
    </row>
    <row r="136" spans="8:13" ht="14.25">
      <c r="H136" s="262"/>
      <c r="M136" s="262"/>
    </row>
    <row r="137" spans="8:13" ht="14.25">
      <c r="H137" s="262"/>
      <c r="M137" s="262"/>
    </row>
    <row r="138" spans="8:13" ht="14.25">
      <c r="H138" s="262"/>
      <c r="M138" s="262"/>
    </row>
    <row r="139" spans="8:13" ht="14.25">
      <c r="H139" s="262"/>
      <c r="M139" s="277"/>
    </row>
    <row r="140" ht="14.25">
      <c r="H140" s="262"/>
    </row>
    <row r="141" ht="14.25">
      <c r="H141" s="262"/>
    </row>
    <row r="142" ht="14.25">
      <c r="H142" s="262"/>
    </row>
    <row r="143" ht="14.25">
      <c r="H143" s="277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  <row r="148" ht="14.25">
      <c r="H148" s="277"/>
    </row>
    <row r="149" ht="14.25">
      <c r="H149" s="277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91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41"/>
  <sheetViews>
    <sheetView zoomScale="80" zoomScaleNormal="80" zoomScalePageLayoutView="0" workbookViewId="0" topLeftCell="A1">
      <pane xSplit="3" ySplit="3" topLeftCell="D4" activePane="bottomRight" state="frozen"/>
      <selection pane="topLeft" activeCell="N12" sqref="N11:N12"/>
      <selection pane="topRight" activeCell="N12" sqref="N11:N12"/>
      <selection pane="bottomLeft" activeCell="N12" sqref="N11:N12"/>
      <selection pane="bottomRight" activeCell="K11" sqref="K11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3" customWidth="1"/>
    <col min="8" max="8" width="9.8515625" style="104" customWidth="1"/>
    <col min="9" max="9" width="8.140625" style="103" customWidth="1"/>
    <col min="10" max="10" width="8.421875" style="103" customWidth="1"/>
    <col min="11" max="11" width="4.8515625" style="103" customWidth="1"/>
    <col min="12" max="12" width="9.421875" style="103" customWidth="1"/>
    <col min="13" max="13" width="9.421875" style="104" customWidth="1"/>
    <col min="14" max="14" width="8.57421875" style="103" customWidth="1"/>
    <col min="15" max="15" width="7.00390625" style="19" customWidth="1"/>
    <col min="16" max="16384" width="9.140625" style="19" customWidth="1"/>
  </cols>
  <sheetData>
    <row r="1" spans="1:14" s="39" customFormat="1" ht="20.25">
      <c r="A1" s="38" t="s">
        <v>60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K2" s="194"/>
      <c r="L2" s="193" t="s">
        <v>329</v>
      </c>
      <c r="M2" s="193" t="s">
        <v>393</v>
      </c>
      <c r="N2" s="193" t="s">
        <v>394</v>
      </c>
      <c r="O2" s="194"/>
    </row>
    <row r="3" spans="1:14" s="23" customFormat="1" ht="6.75" customHeight="1">
      <c r="A3" s="76"/>
      <c r="B3" s="29"/>
      <c r="D3" s="219"/>
      <c r="E3" s="219"/>
      <c r="F3" s="219"/>
      <c r="G3" s="219"/>
      <c r="H3" s="106"/>
      <c r="I3" s="16"/>
      <c r="J3" s="16"/>
      <c r="K3" s="16"/>
      <c r="L3" s="16"/>
      <c r="M3" s="264"/>
      <c r="N3" s="16"/>
    </row>
    <row r="4" spans="1:14" s="23" customFormat="1" ht="14.25" customHeight="1">
      <c r="A4" s="76" t="s">
        <v>81</v>
      </c>
      <c r="B4" s="29"/>
      <c r="D4" s="219"/>
      <c r="E4" s="219"/>
      <c r="F4" s="219"/>
      <c r="G4" s="219"/>
      <c r="H4" s="106"/>
      <c r="I4" s="16"/>
      <c r="J4" s="16"/>
      <c r="K4" s="16"/>
      <c r="L4" s="16"/>
      <c r="M4" s="264"/>
      <c r="N4" s="16"/>
    </row>
    <row r="5" spans="2:15" ht="14.25">
      <c r="B5" s="89" t="s">
        <v>2</v>
      </c>
      <c r="C5" s="19"/>
      <c r="D5" s="103">
        <v>44</v>
      </c>
      <c r="E5" s="103">
        <v>49</v>
      </c>
      <c r="F5" s="103">
        <v>46</v>
      </c>
      <c r="G5" s="103">
        <v>51</v>
      </c>
      <c r="H5" s="104">
        <v>56</v>
      </c>
      <c r="I5" s="116">
        <v>9.80392156862746</v>
      </c>
      <c r="J5" s="103">
        <v>27.27272727272727</v>
      </c>
      <c r="K5" s="315"/>
      <c r="L5" s="315">
        <v>134</v>
      </c>
      <c r="M5" s="104">
        <v>153</v>
      </c>
      <c r="N5" s="315">
        <v>14.179104477611947</v>
      </c>
      <c r="O5" s="398"/>
    </row>
    <row r="6" spans="2:15" ht="14.25">
      <c r="B6" s="89" t="s">
        <v>22</v>
      </c>
      <c r="C6" s="19"/>
      <c r="D6" s="103">
        <v>23</v>
      </c>
      <c r="E6" s="103">
        <v>23</v>
      </c>
      <c r="F6" s="103">
        <v>17</v>
      </c>
      <c r="G6" s="103">
        <v>23</v>
      </c>
      <c r="H6" s="104">
        <v>22</v>
      </c>
      <c r="I6" s="116">
        <v>-4.347826086956519</v>
      </c>
      <c r="J6" s="103">
        <v>-4.347826086956519</v>
      </c>
      <c r="K6" s="315"/>
      <c r="L6" s="315">
        <v>40</v>
      </c>
      <c r="M6" s="104">
        <v>62</v>
      </c>
      <c r="N6" s="315">
        <v>55.00000000000001</v>
      </c>
      <c r="O6" s="398"/>
    </row>
    <row r="7" spans="2:15" ht="14.25">
      <c r="B7" s="89" t="s">
        <v>3</v>
      </c>
      <c r="C7" s="19"/>
      <c r="D7" s="103">
        <v>67</v>
      </c>
      <c r="E7" s="103">
        <v>72</v>
      </c>
      <c r="F7" s="103">
        <v>63</v>
      </c>
      <c r="G7" s="103">
        <v>74</v>
      </c>
      <c r="H7" s="104">
        <v>78</v>
      </c>
      <c r="I7" s="116">
        <v>5.405405405405395</v>
      </c>
      <c r="J7" s="103">
        <v>16.417910447761198</v>
      </c>
      <c r="K7" s="116"/>
      <c r="L7" s="116">
        <v>174</v>
      </c>
      <c r="M7" s="104">
        <v>215</v>
      </c>
      <c r="N7" s="315">
        <v>23.563218390804597</v>
      </c>
      <c r="O7" s="398"/>
    </row>
    <row r="8" spans="2:15" ht="14.25">
      <c r="B8" s="89" t="s">
        <v>0</v>
      </c>
      <c r="C8" s="19"/>
      <c r="D8" s="103">
        <v>23</v>
      </c>
      <c r="E8" s="103">
        <v>24</v>
      </c>
      <c r="F8" s="103">
        <v>22</v>
      </c>
      <c r="G8" s="103">
        <v>24</v>
      </c>
      <c r="H8" s="104">
        <v>25</v>
      </c>
      <c r="I8" s="116">
        <v>4.166666666666674</v>
      </c>
      <c r="J8" s="103">
        <v>8.695652173913038</v>
      </c>
      <c r="K8" s="315"/>
      <c r="L8" s="315">
        <v>67</v>
      </c>
      <c r="M8" s="104">
        <v>71</v>
      </c>
      <c r="N8" s="315">
        <v>5.970149253731338</v>
      </c>
      <c r="O8" s="398"/>
    </row>
    <row r="9" spans="2:15" ht="14.25">
      <c r="B9" s="89" t="s">
        <v>5</v>
      </c>
      <c r="C9" s="19"/>
      <c r="D9" s="103">
        <v>17</v>
      </c>
      <c r="E9" s="103">
        <v>10</v>
      </c>
      <c r="F9" s="103">
        <v>17</v>
      </c>
      <c r="G9" s="103">
        <v>28</v>
      </c>
      <c r="H9" s="104">
        <v>35</v>
      </c>
      <c r="I9" s="116">
        <v>25</v>
      </c>
      <c r="J9" s="103" t="s">
        <v>410</v>
      </c>
      <c r="K9" s="315"/>
      <c r="L9" s="315">
        <v>34</v>
      </c>
      <c r="M9" s="104">
        <v>80</v>
      </c>
      <c r="N9" s="315" t="s">
        <v>410</v>
      </c>
      <c r="O9" s="398"/>
    </row>
    <row r="10" spans="2:15" ht="14.25">
      <c r="B10" s="90" t="s">
        <v>6</v>
      </c>
      <c r="C10" s="19"/>
      <c r="D10" s="103">
        <v>27</v>
      </c>
      <c r="E10" s="103">
        <v>38</v>
      </c>
      <c r="F10" s="103">
        <v>24</v>
      </c>
      <c r="G10" s="103">
        <v>22</v>
      </c>
      <c r="H10" s="104">
        <v>18</v>
      </c>
      <c r="I10" s="116">
        <v>-18.181818181818176</v>
      </c>
      <c r="J10" s="103">
        <v>-33.333333333333336</v>
      </c>
      <c r="K10" s="315"/>
      <c r="L10" s="315">
        <v>73</v>
      </c>
      <c r="M10" s="104">
        <v>64</v>
      </c>
      <c r="N10" s="315">
        <v>-12.328767123287676</v>
      </c>
      <c r="O10" s="398"/>
    </row>
    <row r="11" spans="2:15" ht="14.25">
      <c r="B11" s="90" t="s">
        <v>53</v>
      </c>
      <c r="C11" s="19"/>
      <c r="D11" s="103">
        <v>11</v>
      </c>
      <c r="E11" s="103">
        <v>9</v>
      </c>
      <c r="F11" s="103">
        <v>8</v>
      </c>
      <c r="G11" s="103">
        <v>11</v>
      </c>
      <c r="H11" s="104">
        <v>8</v>
      </c>
      <c r="I11" s="116">
        <v>-27.27272727272727</v>
      </c>
      <c r="J11" s="103">
        <v>-27.27272727272727</v>
      </c>
      <c r="K11" s="315"/>
      <c r="L11" s="315">
        <v>29</v>
      </c>
      <c r="M11" s="104">
        <v>27</v>
      </c>
      <c r="N11" s="315">
        <v>-6.896551724137934</v>
      </c>
      <c r="O11" s="398"/>
    </row>
    <row r="12" spans="2:15" ht="14.25">
      <c r="B12" s="90" t="s">
        <v>42</v>
      </c>
      <c r="C12" s="19"/>
      <c r="D12" s="103">
        <v>16</v>
      </c>
      <c r="E12" s="103">
        <v>29</v>
      </c>
      <c r="F12" s="103">
        <v>16</v>
      </c>
      <c r="G12" s="103">
        <v>11</v>
      </c>
      <c r="H12" s="104">
        <v>10</v>
      </c>
      <c r="I12" s="116">
        <v>-9.090909090909093</v>
      </c>
      <c r="J12" s="103">
        <v>-37.5</v>
      </c>
      <c r="K12" s="315"/>
      <c r="L12" s="315">
        <v>44</v>
      </c>
      <c r="M12" s="104">
        <v>37</v>
      </c>
      <c r="N12" s="315">
        <v>-15.909090909090907</v>
      </c>
      <c r="O12" s="398"/>
    </row>
    <row r="13" spans="3:15" ht="14.25">
      <c r="C13" s="19"/>
      <c r="H13" s="404"/>
      <c r="I13" s="116"/>
      <c r="K13" s="315"/>
      <c r="L13" s="315"/>
      <c r="M13" s="284"/>
      <c r="N13" s="315"/>
      <c r="O13" s="398"/>
    </row>
    <row r="14" spans="1:15" s="23" customFormat="1" ht="14.25" customHeight="1">
      <c r="A14" s="76" t="s">
        <v>85</v>
      </c>
      <c r="B14" s="29"/>
      <c r="D14" s="16"/>
      <c r="E14" s="16"/>
      <c r="F14" s="16"/>
      <c r="G14" s="16"/>
      <c r="H14" s="405"/>
      <c r="I14" s="91"/>
      <c r="J14" s="16"/>
      <c r="K14" s="288"/>
      <c r="L14" s="288"/>
      <c r="M14" s="285"/>
      <c r="N14" s="288"/>
      <c r="O14" s="399"/>
    </row>
    <row r="15" spans="2:15" ht="14.25">
      <c r="B15" s="89" t="s">
        <v>56</v>
      </c>
      <c r="C15" s="19"/>
      <c r="D15" s="103">
        <v>9552</v>
      </c>
      <c r="E15" s="103">
        <v>10585</v>
      </c>
      <c r="F15" s="103">
        <v>11629</v>
      </c>
      <c r="G15" s="103">
        <v>14185</v>
      </c>
      <c r="H15" s="104">
        <v>14504</v>
      </c>
      <c r="I15" s="116">
        <v>2.2488544236869856</v>
      </c>
      <c r="J15" s="103">
        <v>51.8425460636516</v>
      </c>
      <c r="K15" s="315"/>
      <c r="L15" s="315">
        <v>9552</v>
      </c>
      <c r="M15" s="104">
        <v>14504</v>
      </c>
      <c r="N15" s="315">
        <v>51.8425460636516</v>
      </c>
      <c r="O15" s="398"/>
    </row>
    <row r="16" spans="2:15" ht="14.25">
      <c r="B16" s="89" t="s">
        <v>305</v>
      </c>
      <c r="C16" s="19"/>
      <c r="D16" s="103">
        <v>17113</v>
      </c>
      <c r="E16" s="103">
        <v>18086</v>
      </c>
      <c r="F16" s="103">
        <v>18943</v>
      </c>
      <c r="G16" s="103">
        <v>22264</v>
      </c>
      <c r="H16" s="104">
        <v>22866</v>
      </c>
      <c r="I16" s="116">
        <v>2.7039166367229583</v>
      </c>
      <c r="J16" s="103">
        <v>33.61771752468883</v>
      </c>
      <c r="K16" s="116"/>
      <c r="L16" s="116">
        <v>17113</v>
      </c>
      <c r="M16" s="104">
        <v>22866</v>
      </c>
      <c r="N16" s="315">
        <v>33.61771752468883</v>
      </c>
      <c r="O16" s="398"/>
    </row>
    <row r="17" spans="2:15" ht="14.25">
      <c r="B17" s="89" t="s">
        <v>7</v>
      </c>
      <c r="C17" s="19"/>
      <c r="D17" s="103">
        <v>17113</v>
      </c>
      <c r="E17" s="103">
        <v>18086</v>
      </c>
      <c r="F17" s="103">
        <v>18943</v>
      </c>
      <c r="G17" s="103">
        <v>22264</v>
      </c>
      <c r="H17" s="104">
        <v>22866</v>
      </c>
      <c r="I17" s="116">
        <v>2.7039166367229583</v>
      </c>
      <c r="J17" s="103">
        <v>33.61771752468883</v>
      </c>
      <c r="K17" s="116"/>
      <c r="L17" s="116">
        <v>17113</v>
      </c>
      <c r="M17" s="104">
        <v>22866</v>
      </c>
      <c r="N17" s="315">
        <v>33.61771752468883</v>
      </c>
      <c r="O17" s="398"/>
    </row>
    <row r="18" spans="3:13" ht="14.25">
      <c r="C18" s="19"/>
      <c r="I18" s="263"/>
      <c r="J18" s="263"/>
      <c r="K18" s="263"/>
      <c r="L18" s="263"/>
      <c r="M18" s="284"/>
    </row>
    <row r="19" spans="4:13" ht="14.25">
      <c r="D19" s="220"/>
      <c r="E19" s="220"/>
      <c r="F19" s="220"/>
      <c r="G19" s="220"/>
      <c r="H19" s="262"/>
      <c r="M19" s="262"/>
    </row>
    <row r="20" spans="8:13" ht="14.25">
      <c r="H20" s="262"/>
      <c r="M20" s="262"/>
    </row>
    <row r="21" spans="8:13" ht="14.25">
      <c r="H21" s="262"/>
      <c r="M21" s="262"/>
    </row>
    <row r="22" spans="8:13" ht="14.25">
      <c r="H22" s="262"/>
      <c r="M22" s="262"/>
    </row>
    <row r="23" spans="8:13" ht="14.25">
      <c r="H23" s="262"/>
      <c r="M23" s="262"/>
    </row>
    <row r="24" spans="8:13" ht="14.25">
      <c r="H24" s="262"/>
      <c r="M24" s="262"/>
    </row>
    <row r="25" spans="8:13" ht="14.25">
      <c r="H25" s="262"/>
      <c r="M25" s="262"/>
    </row>
    <row r="26" spans="8:13" ht="14.25">
      <c r="H26" s="262"/>
      <c r="M26" s="262"/>
    </row>
    <row r="27" spans="8:13" ht="14.25">
      <c r="H27" s="262"/>
      <c r="M27" s="262"/>
    </row>
    <row r="28" spans="8:13" ht="14.25">
      <c r="H28" s="262"/>
      <c r="M28" s="262"/>
    </row>
    <row r="29" spans="8:13" ht="14.25">
      <c r="H29" s="262"/>
      <c r="M29" s="262"/>
    </row>
    <row r="30" spans="8:13" ht="14.25">
      <c r="H30" s="262"/>
      <c r="M30" s="262"/>
    </row>
    <row r="31" spans="8:13" ht="14.25">
      <c r="H31" s="262"/>
      <c r="M31" s="262"/>
    </row>
    <row r="32" spans="8:13" ht="14.25">
      <c r="H32" s="262"/>
      <c r="M32" s="262"/>
    </row>
    <row r="33" spans="8:13" ht="14.25">
      <c r="H33" s="262"/>
      <c r="M33" s="262"/>
    </row>
    <row r="34" spans="8:13" ht="14.25">
      <c r="H34" s="262"/>
      <c r="M34" s="262"/>
    </row>
    <row r="35" spans="8:13" ht="14.25">
      <c r="H35" s="262"/>
      <c r="M35" s="262"/>
    </row>
    <row r="36" spans="8:13" ht="14.25">
      <c r="H36" s="262"/>
      <c r="M36" s="262"/>
    </row>
    <row r="37" spans="8:13" ht="14.25">
      <c r="H37" s="262"/>
      <c r="M37" s="262"/>
    </row>
    <row r="38" spans="8:13" ht="14.25">
      <c r="H38" s="262"/>
      <c r="M38" s="262"/>
    </row>
    <row r="39" spans="8:13" ht="14.25">
      <c r="H39" s="262"/>
      <c r="M39" s="262"/>
    </row>
    <row r="40" spans="8:13" ht="14.25">
      <c r="H40" s="262"/>
      <c r="M40" s="262"/>
    </row>
    <row r="41" spans="8:13" ht="14.25">
      <c r="H41" s="262"/>
      <c r="M41" s="262"/>
    </row>
    <row r="42" spans="8:13" ht="14.25">
      <c r="H42" s="262"/>
      <c r="M42" s="262"/>
    </row>
    <row r="43" spans="8:13" ht="14.25">
      <c r="H43" s="262"/>
      <c r="M43" s="262"/>
    </row>
    <row r="44" spans="8:13" ht="14.25">
      <c r="H44" s="262"/>
      <c r="M44" s="262"/>
    </row>
    <row r="45" spans="8:13" ht="14.25"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77"/>
    </row>
    <row r="132" ht="14.25">
      <c r="H132" s="262"/>
    </row>
    <row r="133" ht="14.25">
      <c r="H133" s="262"/>
    </row>
    <row r="134" ht="14.25">
      <c r="H134" s="262"/>
    </row>
    <row r="135" ht="14.25">
      <c r="H135" s="277"/>
    </row>
    <row r="136" ht="14.25">
      <c r="H136" s="277"/>
    </row>
    <row r="137" ht="14.25">
      <c r="H137" s="277"/>
    </row>
    <row r="138" ht="14.25">
      <c r="H138" s="277"/>
    </row>
    <row r="139" ht="14.25">
      <c r="H139" s="277"/>
    </row>
    <row r="140" ht="14.25">
      <c r="H140" s="277"/>
    </row>
    <row r="141" ht="14.25">
      <c r="H141" s="277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5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62" customWidth="1"/>
    <col min="5" max="5" width="10.28125" style="178" customWidth="1"/>
    <col min="6" max="6" width="10.28125" style="162" customWidth="1"/>
    <col min="7" max="7" width="10.28125" style="162" hidden="1" customWidth="1"/>
    <col min="8" max="8" width="10.7109375" style="162" hidden="1" customWidth="1"/>
    <col min="9" max="10" width="10.28125" style="162" hidden="1" customWidth="1"/>
    <col min="11" max="11" width="10.28125" style="178" customWidth="1"/>
    <col min="12" max="13" width="12.28125" style="167" customWidth="1"/>
    <col min="14" max="14" width="10.28125" style="167" customWidth="1"/>
    <col min="15" max="15" width="11.28125" style="0" bestFit="1" customWidth="1"/>
  </cols>
  <sheetData>
    <row r="1" spans="1:19" s="39" customFormat="1" ht="20.25">
      <c r="A1" s="38" t="s">
        <v>230</v>
      </c>
      <c r="D1" s="159"/>
      <c r="E1" s="171"/>
      <c r="F1" s="40"/>
      <c r="G1" s="40"/>
      <c r="H1" s="40"/>
      <c r="I1" s="40"/>
      <c r="J1" s="40"/>
      <c r="K1" s="188"/>
      <c r="L1" s="180"/>
      <c r="M1" s="40"/>
      <c r="N1" s="180"/>
      <c r="O1" s="40"/>
      <c r="P1" s="40"/>
      <c r="Q1" s="40"/>
      <c r="R1" s="40"/>
      <c r="S1" s="40"/>
    </row>
    <row r="2" spans="1:19" s="41" customFormat="1" ht="15">
      <c r="A2" s="740" t="s">
        <v>61</v>
      </c>
      <c r="B2" s="740"/>
      <c r="C2" s="740"/>
      <c r="E2" s="172"/>
      <c r="K2" s="189"/>
      <c r="L2" s="181"/>
      <c r="N2" s="181"/>
      <c r="O2" s="42"/>
      <c r="S2" s="42"/>
    </row>
    <row r="3" spans="1:14" ht="15" thickBot="1">
      <c r="A3" s="71"/>
      <c r="B3" s="71"/>
      <c r="C3" s="94"/>
      <c r="D3" s="94"/>
      <c r="E3" s="173"/>
      <c r="F3" s="437"/>
      <c r="G3" s="94"/>
      <c r="H3" s="94"/>
      <c r="I3" s="94"/>
      <c r="J3" s="94"/>
      <c r="K3" s="190"/>
      <c r="L3" s="62"/>
      <c r="M3" s="62"/>
      <c r="N3" s="62"/>
    </row>
    <row r="4" spans="2:14" s="62" customFormat="1" ht="15.75" customHeight="1" thickTop="1">
      <c r="B4" s="133"/>
      <c r="C4" s="751" t="s">
        <v>334</v>
      </c>
      <c r="D4" s="751" t="s">
        <v>311</v>
      </c>
      <c r="E4" s="174" t="s">
        <v>184</v>
      </c>
      <c r="F4" s="751" t="s">
        <v>330</v>
      </c>
      <c r="G4" s="751" t="s">
        <v>311</v>
      </c>
      <c r="H4" s="745" t="s">
        <v>323</v>
      </c>
      <c r="I4" s="745" t="s">
        <v>324</v>
      </c>
      <c r="J4" s="749" t="s">
        <v>314</v>
      </c>
      <c r="K4" s="191" t="s">
        <v>184</v>
      </c>
      <c r="L4" s="743" t="s">
        <v>336</v>
      </c>
      <c r="M4" s="743" t="s">
        <v>335</v>
      </c>
      <c r="N4" s="186" t="s">
        <v>184</v>
      </c>
    </row>
    <row r="5" spans="2:14" s="62" customFormat="1" ht="16.5" customHeight="1" thickBot="1">
      <c r="B5" s="134" t="s">
        <v>183</v>
      </c>
      <c r="C5" s="752"/>
      <c r="D5" s="752"/>
      <c r="E5" s="175" t="s">
        <v>185</v>
      </c>
      <c r="F5" s="752"/>
      <c r="G5" s="752"/>
      <c r="H5" s="746"/>
      <c r="I5" s="746"/>
      <c r="J5" s="750"/>
      <c r="K5" s="192" t="s">
        <v>185</v>
      </c>
      <c r="L5" s="744"/>
      <c r="M5" s="744"/>
      <c r="N5" s="187" t="s">
        <v>185</v>
      </c>
    </row>
    <row r="6" spans="2:15" s="62" customFormat="1" ht="15.75" thickTop="1">
      <c r="B6" s="135"/>
      <c r="C6" s="163"/>
      <c r="D6" s="391"/>
      <c r="E6" s="345"/>
      <c r="F6" s="163"/>
      <c r="G6" s="163"/>
      <c r="H6" s="163"/>
      <c r="I6" s="163"/>
      <c r="J6" s="163"/>
      <c r="K6" s="179"/>
      <c r="L6" s="136"/>
      <c r="M6" s="136"/>
      <c r="N6" s="136"/>
      <c r="O6" s="71"/>
    </row>
    <row r="7" spans="2:15" s="62" customFormat="1" ht="15">
      <c r="B7" s="137" t="s">
        <v>186</v>
      </c>
      <c r="C7" s="272"/>
      <c r="D7" s="387"/>
      <c r="E7" s="345"/>
      <c r="F7" s="387"/>
      <c r="G7" s="272"/>
      <c r="H7" s="272"/>
      <c r="I7" s="272"/>
      <c r="J7" s="387"/>
      <c r="K7" s="345"/>
      <c r="L7" s="309"/>
      <c r="M7" s="392"/>
      <c r="N7" s="392"/>
      <c r="O7" s="71"/>
    </row>
    <row r="8" spans="2:16" s="62" customFormat="1" ht="15">
      <c r="B8" s="128" t="s">
        <v>20</v>
      </c>
      <c r="C8" s="233">
        <f aca="true" t="shared" si="0" ref="C8:C14">L8-F8-J8-I8</f>
        <v>2445</v>
      </c>
      <c r="D8" s="202">
        <v>2335</v>
      </c>
      <c r="E8" s="240">
        <f aca="true" t="shared" si="1" ref="E8:E14">IF(AND(C8=0,D8=0),0,IF(OR(AND(C8&gt;0,D8&lt;=0),AND(C8&lt;0,D8&gt;=0)),"nm",IF(AND(C8&lt;0,D8&lt;0),IF(-(C8/D8-1)*100&lt;-100,"(&gt;100)",-(C8/D8-1)*100),IF((C8/D8-1)*100&gt;100,"&gt;100",(C8/D8-1)*100))))</f>
        <v>4.7109207708779355</v>
      </c>
      <c r="F8" s="202">
        <v>2423</v>
      </c>
      <c r="G8" s="202">
        <v>2335</v>
      </c>
      <c r="H8" s="202">
        <v>2266</v>
      </c>
      <c r="I8" s="202">
        <v>2396</v>
      </c>
      <c r="J8" s="202">
        <v>2380</v>
      </c>
      <c r="K8" s="182">
        <f aca="true" t="shared" si="2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439">
        <v>9644</v>
      </c>
      <c r="M8" s="202">
        <v>8948</v>
      </c>
      <c r="N8" s="116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73"/>
      <c r="P8" s="316"/>
    </row>
    <row r="9" spans="2:16" s="62" customFormat="1" ht="15.75" thickBot="1">
      <c r="B9" s="128" t="s">
        <v>21</v>
      </c>
      <c r="C9" s="446">
        <f t="shared" si="0"/>
        <v>591</v>
      </c>
      <c r="D9" s="203">
        <v>661</v>
      </c>
      <c r="E9" s="393">
        <f t="shared" si="1"/>
        <v>-10.590015128593045</v>
      </c>
      <c r="F9" s="203">
        <v>610</v>
      </c>
      <c r="G9" s="203">
        <v>661</v>
      </c>
      <c r="H9" s="203">
        <v>664</v>
      </c>
      <c r="I9" s="203">
        <v>653</v>
      </c>
      <c r="J9" s="203">
        <v>690</v>
      </c>
      <c r="K9" s="394">
        <f t="shared" si="2"/>
        <v>-3.1147540983606503</v>
      </c>
      <c r="L9" s="441">
        <v>2544</v>
      </c>
      <c r="M9" s="203">
        <v>2627</v>
      </c>
      <c r="N9" s="212">
        <f aca="true" t="shared" si="3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73"/>
      <c r="P9" s="316"/>
    </row>
    <row r="10" spans="2:16" s="62" customFormat="1" ht="15">
      <c r="B10" s="128" t="s">
        <v>2</v>
      </c>
      <c r="C10" s="447">
        <f t="shared" si="0"/>
        <v>1854</v>
      </c>
      <c r="D10" s="202">
        <v>1674</v>
      </c>
      <c r="E10" s="240">
        <f t="shared" si="1"/>
        <v>10.752688172043001</v>
      </c>
      <c r="F10" s="202">
        <v>1813</v>
      </c>
      <c r="G10" s="202">
        <v>1674</v>
      </c>
      <c r="H10" s="202">
        <v>1602</v>
      </c>
      <c r="I10" s="202">
        <v>1743</v>
      </c>
      <c r="J10" s="202">
        <v>1690</v>
      </c>
      <c r="K10" s="182">
        <f t="shared" si="2"/>
        <v>2.261445118587968</v>
      </c>
      <c r="L10" s="439">
        <f>L8-L9</f>
        <v>7100</v>
      </c>
      <c r="M10" s="202">
        <v>6321</v>
      </c>
      <c r="N10" s="176">
        <f t="shared" si="3"/>
        <v>12.323999367188732</v>
      </c>
      <c r="O10" s="173"/>
      <c r="P10" s="316"/>
    </row>
    <row r="11" spans="2:16" s="62" customFormat="1" ht="15">
      <c r="B11" s="128" t="s">
        <v>187</v>
      </c>
      <c r="C11" s="447">
        <f t="shared" si="0"/>
        <v>485</v>
      </c>
      <c r="D11" s="200">
        <v>459</v>
      </c>
      <c r="E11" s="240">
        <f t="shared" si="1"/>
        <v>5.664488017429203</v>
      </c>
      <c r="F11" s="202">
        <v>517</v>
      </c>
      <c r="G11" s="202">
        <v>459</v>
      </c>
      <c r="H11" s="202">
        <v>555</v>
      </c>
      <c r="I11" s="202">
        <v>582</v>
      </c>
      <c r="J11" s="202">
        <v>560</v>
      </c>
      <c r="K11" s="182">
        <f t="shared" si="2"/>
        <v>-6.189555125725343</v>
      </c>
      <c r="L11" s="439">
        <v>2144</v>
      </c>
      <c r="M11" s="202">
        <v>2027</v>
      </c>
      <c r="N11" s="176">
        <f t="shared" si="3"/>
        <v>5.772076961026151</v>
      </c>
      <c r="O11" s="173"/>
      <c r="P11" s="316"/>
    </row>
    <row r="12" spans="2:16" s="62" customFormat="1" ht="15">
      <c r="B12" s="128" t="s">
        <v>227</v>
      </c>
      <c r="C12" s="447">
        <f t="shared" si="0"/>
        <v>289</v>
      </c>
      <c r="D12" s="200">
        <v>92</v>
      </c>
      <c r="E12" s="199" t="str">
        <f t="shared" si="1"/>
        <v>&gt;100</v>
      </c>
      <c r="F12" s="176">
        <v>286</v>
      </c>
      <c r="G12" s="176">
        <v>92</v>
      </c>
      <c r="H12" s="176">
        <v>271</v>
      </c>
      <c r="I12" s="176">
        <v>273</v>
      </c>
      <c r="J12" s="176">
        <v>356</v>
      </c>
      <c r="K12" s="176">
        <f t="shared" si="2"/>
        <v>1.0489510489510412</v>
      </c>
      <c r="L12" s="439">
        <v>1204</v>
      </c>
      <c r="M12" s="200">
        <v>901</v>
      </c>
      <c r="N12" s="176">
        <f t="shared" si="3"/>
        <v>33.62930077691455</v>
      </c>
      <c r="O12" s="173"/>
      <c r="P12" s="316"/>
    </row>
    <row r="13" spans="2:16" s="62" customFormat="1" ht="15">
      <c r="B13" s="260" t="s">
        <v>278</v>
      </c>
      <c r="C13" s="447">
        <f t="shared" si="0"/>
        <v>18</v>
      </c>
      <c r="D13" s="200">
        <v>100</v>
      </c>
      <c r="E13" s="199">
        <f t="shared" si="1"/>
        <v>-82</v>
      </c>
      <c r="F13" s="176">
        <v>39</v>
      </c>
      <c r="G13" s="176">
        <v>100</v>
      </c>
      <c r="H13" s="176">
        <v>74</v>
      </c>
      <c r="I13" s="176">
        <v>43</v>
      </c>
      <c r="J13" s="176">
        <v>239</v>
      </c>
      <c r="K13" s="176">
        <f t="shared" si="2"/>
        <v>-53.84615384615385</v>
      </c>
      <c r="L13" s="442">
        <v>339</v>
      </c>
      <c r="M13" s="200">
        <v>274</v>
      </c>
      <c r="N13" s="176">
        <f t="shared" si="3"/>
        <v>23.722627737226286</v>
      </c>
      <c r="O13" s="173"/>
      <c r="P13" s="316"/>
    </row>
    <row r="14" spans="2:16" s="62" customFormat="1" ht="15">
      <c r="B14" s="128" t="s">
        <v>23</v>
      </c>
      <c r="C14" s="447">
        <f t="shared" si="0"/>
        <v>3</v>
      </c>
      <c r="D14" s="200">
        <v>15</v>
      </c>
      <c r="E14" s="241">
        <f t="shared" si="1"/>
        <v>-80</v>
      </c>
      <c r="F14" s="176">
        <v>57</v>
      </c>
      <c r="G14" s="176">
        <v>15</v>
      </c>
      <c r="H14" s="176">
        <v>12</v>
      </c>
      <c r="I14" s="176">
        <v>49</v>
      </c>
      <c r="J14" s="176">
        <v>27</v>
      </c>
      <c r="K14" s="176">
        <f t="shared" si="2"/>
        <v>-94.73684210526316</v>
      </c>
      <c r="L14" s="439">
        <f>1679-L12-L13</f>
        <v>136</v>
      </c>
      <c r="M14" s="200">
        <v>293</v>
      </c>
      <c r="N14" s="176">
        <f t="shared" si="3"/>
        <v>-53.58361774744027</v>
      </c>
      <c r="O14" s="173"/>
      <c r="P14" s="316"/>
    </row>
    <row r="15" spans="2:16" s="62" customFormat="1" ht="15.75" thickBot="1">
      <c r="B15" s="137"/>
      <c r="C15" s="446"/>
      <c r="D15" s="201"/>
      <c r="E15" s="199"/>
      <c r="F15" s="203"/>
      <c r="G15" s="203"/>
      <c r="H15" s="203"/>
      <c r="I15" s="203"/>
      <c r="J15" s="203"/>
      <c r="K15" s="176"/>
      <c r="L15" s="440"/>
      <c r="M15" s="201"/>
      <c r="N15" s="176"/>
      <c r="O15" s="173"/>
      <c r="P15" s="316"/>
    </row>
    <row r="16" spans="2:16" s="62" customFormat="1" ht="15.75" thickBot="1">
      <c r="B16" s="128" t="s">
        <v>3</v>
      </c>
      <c r="C16" s="441">
        <f>L16-F16-J16-I16</f>
        <v>2649</v>
      </c>
      <c r="D16" s="335">
        <v>2340</v>
      </c>
      <c r="E16" s="390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335">
        <v>2712</v>
      </c>
      <c r="G16" s="335">
        <v>2340</v>
      </c>
      <c r="H16" s="335">
        <v>2514</v>
      </c>
      <c r="I16" s="335">
        <v>2690</v>
      </c>
      <c r="J16" s="335">
        <v>2872</v>
      </c>
      <c r="K16" s="395">
        <f t="shared" si="2"/>
        <v>-2.3230088495575174</v>
      </c>
      <c r="L16" s="441">
        <f>SUM(L10:L14)</f>
        <v>10923</v>
      </c>
      <c r="M16" s="335">
        <v>9816</v>
      </c>
      <c r="N16" s="390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73"/>
      <c r="P16" s="316"/>
    </row>
    <row r="17" spans="2:16" s="62" customFormat="1" ht="15">
      <c r="B17" s="128"/>
      <c r="C17" s="233"/>
      <c r="D17" s="200"/>
      <c r="E17" s="199"/>
      <c r="F17" s="202"/>
      <c r="G17" s="202"/>
      <c r="H17" s="202"/>
      <c r="I17" s="202"/>
      <c r="J17" s="202"/>
      <c r="K17" s="176"/>
      <c r="L17" s="224"/>
      <c r="M17" s="200"/>
      <c r="N17" s="176"/>
      <c r="O17" s="173"/>
      <c r="P17" s="316"/>
    </row>
    <row r="18" spans="2:16" s="62" customFormat="1" ht="15">
      <c r="B18" s="137" t="s">
        <v>0</v>
      </c>
      <c r="C18" s="233"/>
      <c r="D18" s="200"/>
      <c r="E18" s="199"/>
      <c r="F18" s="202"/>
      <c r="G18" s="202"/>
      <c r="H18" s="202"/>
      <c r="I18" s="202"/>
      <c r="J18" s="202"/>
      <c r="K18" s="176"/>
      <c r="L18" s="224"/>
      <c r="M18" s="200"/>
      <c r="N18" s="176"/>
      <c r="O18" s="173"/>
      <c r="P18" s="316"/>
    </row>
    <row r="19" spans="2:16" s="62" customFormat="1" ht="15">
      <c r="B19" s="128" t="s">
        <v>188</v>
      </c>
      <c r="C19" s="447">
        <f>L19-F19-J19-I19</f>
        <v>643</v>
      </c>
      <c r="D19" s="200">
        <v>610</v>
      </c>
      <c r="E19" s="199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202">
        <v>667</v>
      </c>
      <c r="G19" s="202">
        <v>610</v>
      </c>
      <c r="H19" s="202">
        <v>573</v>
      </c>
      <c r="I19" s="202">
        <v>669</v>
      </c>
      <c r="J19" s="202">
        <v>672</v>
      </c>
      <c r="K19" s="176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439">
        <v>2651</v>
      </c>
      <c r="M19" s="176">
        <v>2294</v>
      </c>
      <c r="N19" s="176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73"/>
      <c r="P19" s="316"/>
    </row>
    <row r="20" spans="2:16" s="62" customFormat="1" ht="15">
      <c r="B20" s="128" t="s">
        <v>190</v>
      </c>
      <c r="C20" s="447">
        <f>L20-F20-J20-I20</f>
        <v>599</v>
      </c>
      <c r="D20" s="200">
        <v>516</v>
      </c>
      <c r="E20" s="241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202">
        <v>592</v>
      </c>
      <c r="G20" s="202">
        <v>516</v>
      </c>
      <c r="H20" s="202">
        <v>536</v>
      </c>
      <c r="I20" s="202">
        <v>549</v>
      </c>
      <c r="J20" s="202">
        <v>509</v>
      </c>
      <c r="K20" s="176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413">
        <v>2249</v>
      </c>
      <c r="M20" s="176">
        <v>2036</v>
      </c>
      <c r="N20" s="176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73"/>
      <c r="P20" s="316"/>
    </row>
    <row r="21" spans="2:16" s="62" customFormat="1" ht="15">
      <c r="B21" s="128" t="s">
        <v>5</v>
      </c>
      <c r="C21" s="447">
        <f>L21-F21-J21-I21</f>
        <v>247</v>
      </c>
      <c r="D21" s="200">
        <v>211</v>
      </c>
      <c r="E21" s="241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202">
        <v>178</v>
      </c>
      <c r="G21" s="202">
        <v>211</v>
      </c>
      <c r="H21" s="202">
        <v>177</v>
      </c>
      <c r="I21" s="202">
        <v>137</v>
      </c>
      <c r="J21" s="202">
        <v>181</v>
      </c>
      <c r="K21" s="176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442">
        <v>743</v>
      </c>
      <c r="M21" s="176">
        <v>667</v>
      </c>
      <c r="N21" s="176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73"/>
      <c r="P21" s="316"/>
    </row>
    <row r="22" spans="2:16" s="62" customFormat="1" ht="15.75" thickBot="1">
      <c r="B22" s="128"/>
      <c r="C22" s="446"/>
      <c r="D22" s="201"/>
      <c r="E22" s="204"/>
      <c r="F22" s="203"/>
      <c r="G22" s="203"/>
      <c r="H22" s="203"/>
      <c r="I22" s="203"/>
      <c r="J22" s="203"/>
      <c r="K22" s="176"/>
      <c r="L22" s="440"/>
      <c r="M22" s="201"/>
      <c r="N22" s="176"/>
      <c r="O22" s="173"/>
      <c r="P22" s="316"/>
    </row>
    <row r="23" spans="2:16" s="62" customFormat="1" ht="15.75" thickBot="1">
      <c r="B23" s="128" t="s">
        <v>191</v>
      </c>
      <c r="C23" s="441">
        <f>L23-F23-J23-I23</f>
        <v>1489</v>
      </c>
      <c r="D23" s="211">
        <v>1337</v>
      </c>
      <c r="E23" s="396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211">
        <v>1437</v>
      </c>
      <c r="G23" s="211">
        <v>1337</v>
      </c>
      <c r="H23" s="211">
        <v>1286</v>
      </c>
      <c r="I23" s="211">
        <v>1355</v>
      </c>
      <c r="J23" s="211">
        <v>1362</v>
      </c>
      <c r="K23" s="397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443">
        <f>SUM(L19:L21)</f>
        <v>5643</v>
      </c>
      <c r="M23" s="211">
        <v>4997</v>
      </c>
      <c r="N23" s="390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73"/>
      <c r="P23" s="316"/>
    </row>
    <row r="24" spans="2:16" s="62" customFormat="1" ht="15">
      <c r="B24" s="137"/>
      <c r="C24" s="233"/>
      <c r="D24" s="200"/>
      <c r="E24" s="199"/>
      <c r="F24" s="202"/>
      <c r="G24" s="202"/>
      <c r="H24" s="202"/>
      <c r="I24" s="202"/>
      <c r="J24" s="202"/>
      <c r="K24" s="176"/>
      <c r="L24" s="224"/>
      <c r="M24" s="200"/>
      <c r="N24" s="176"/>
      <c r="O24" s="173"/>
      <c r="P24" s="316"/>
    </row>
    <row r="25" spans="2:16" s="62" customFormat="1" ht="15">
      <c r="B25" s="138"/>
      <c r="C25" s="233"/>
      <c r="D25" s="200"/>
      <c r="E25" s="199"/>
      <c r="F25" s="202"/>
      <c r="G25" s="202"/>
      <c r="H25" s="202"/>
      <c r="I25" s="202"/>
      <c r="J25" s="202"/>
      <c r="K25" s="176"/>
      <c r="L25" s="224"/>
      <c r="M25" s="200"/>
      <c r="N25" s="176"/>
      <c r="O25" s="173"/>
      <c r="P25" s="316"/>
    </row>
    <row r="26" spans="2:16" s="62" customFormat="1" ht="15">
      <c r="B26" s="128" t="s">
        <v>237</v>
      </c>
      <c r="C26" s="233">
        <f>L26-F26-J26-I26</f>
        <v>1160</v>
      </c>
      <c r="D26" s="202">
        <v>1003</v>
      </c>
      <c r="E26" s="199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202">
        <v>1275</v>
      </c>
      <c r="G26" s="202">
        <v>1003</v>
      </c>
      <c r="H26" s="202">
        <v>1228</v>
      </c>
      <c r="I26" s="202">
        <v>1335</v>
      </c>
      <c r="J26" s="202">
        <v>1510</v>
      </c>
      <c r="K26" s="176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439">
        <f>L16-L23</f>
        <v>5280</v>
      </c>
      <c r="M26" s="202">
        <v>4819</v>
      </c>
      <c r="N26" s="176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73"/>
      <c r="P26" s="316"/>
    </row>
    <row r="27" spans="2:16" s="62" customFormat="1" ht="15.75" thickBot="1">
      <c r="B27" s="354" t="s">
        <v>303</v>
      </c>
      <c r="C27" s="446">
        <f>L27-F27-J27-I27</f>
        <v>3</v>
      </c>
      <c r="D27" s="201">
        <v>9</v>
      </c>
      <c r="E27" s="204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336">
        <v>-3</v>
      </c>
      <c r="G27" s="203">
        <v>9</v>
      </c>
      <c r="H27" s="203">
        <v>6</v>
      </c>
      <c r="I27" s="203">
        <v>10</v>
      </c>
      <c r="J27" s="203">
        <v>4</v>
      </c>
      <c r="K27" s="212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444">
        <v>14</v>
      </c>
      <c r="M27" s="201">
        <v>79</v>
      </c>
      <c r="N27" s="212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73"/>
      <c r="P27" s="316"/>
    </row>
    <row r="28" spans="2:16" s="62" customFormat="1" ht="15">
      <c r="B28" s="137" t="s">
        <v>238</v>
      </c>
      <c r="C28" s="447">
        <f>L28-F28-J28-I28</f>
        <v>1163</v>
      </c>
      <c r="D28" s="176">
        <v>1012</v>
      </c>
      <c r="E28" s="199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76">
        <v>1272</v>
      </c>
      <c r="G28" s="176">
        <v>1012</v>
      </c>
      <c r="H28" s="176">
        <v>1234</v>
      </c>
      <c r="I28" s="176">
        <v>1345</v>
      </c>
      <c r="J28" s="176">
        <v>1514</v>
      </c>
      <c r="K28" s="176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413">
        <f>SUM(L26:L27)</f>
        <v>5294</v>
      </c>
      <c r="M28" s="176">
        <v>4898</v>
      </c>
      <c r="N28" s="176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73"/>
      <c r="P28" s="316"/>
    </row>
    <row r="29" spans="2:16" s="62" customFormat="1" ht="15">
      <c r="B29" s="128"/>
      <c r="C29" s="119"/>
      <c r="D29" s="200"/>
      <c r="E29" s="199"/>
      <c r="F29" s="200"/>
      <c r="G29" s="200"/>
      <c r="H29" s="200"/>
      <c r="I29" s="200"/>
      <c r="J29" s="200"/>
      <c r="K29" s="176"/>
      <c r="L29" s="224"/>
      <c r="M29" s="200"/>
      <c r="N29" s="176"/>
      <c r="O29" s="173"/>
      <c r="P29" s="316"/>
    </row>
    <row r="30" spans="2:16" s="62" customFormat="1" ht="15.75" thickBot="1">
      <c r="B30" s="128" t="s">
        <v>53</v>
      </c>
      <c r="C30" s="446">
        <f>L30-F30-J30-I30</f>
        <v>136</v>
      </c>
      <c r="D30" s="201">
        <v>141</v>
      </c>
      <c r="E30" s="199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203">
        <v>179</v>
      </c>
      <c r="G30" s="203">
        <v>141</v>
      </c>
      <c r="H30" s="203">
        <v>193</v>
      </c>
      <c r="I30" s="203">
        <v>197</v>
      </c>
      <c r="J30" s="203">
        <v>215</v>
      </c>
      <c r="K30" s="176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444">
        <v>727</v>
      </c>
      <c r="M30" s="201">
        <v>713</v>
      </c>
      <c r="N30" s="212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73"/>
      <c r="P30" s="316"/>
    </row>
    <row r="31" spans="2:16" s="62" customFormat="1" ht="15.75" thickBot="1">
      <c r="B31" s="137" t="s">
        <v>42</v>
      </c>
      <c r="C31" s="441">
        <f>L31-F31-J31-I31</f>
        <v>1027</v>
      </c>
      <c r="D31" s="336">
        <v>871</v>
      </c>
      <c r="E31" s="213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336">
        <v>1093</v>
      </c>
      <c r="G31" s="336">
        <v>871</v>
      </c>
      <c r="H31" s="336">
        <v>1041</v>
      </c>
      <c r="I31" s="336">
        <v>1148</v>
      </c>
      <c r="J31" s="336">
        <v>1299</v>
      </c>
      <c r="K31" s="390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445">
        <f>L28-L30</f>
        <v>4567</v>
      </c>
      <c r="M31" s="336">
        <v>4185</v>
      </c>
      <c r="N31" s="390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73"/>
      <c r="P31" s="316"/>
    </row>
    <row r="32" spans="2:16" s="62" customFormat="1" ht="15">
      <c r="B32" s="128"/>
      <c r="C32" s="233"/>
      <c r="D32" s="200"/>
      <c r="E32" s="199"/>
      <c r="F32" s="233"/>
      <c r="G32" s="202"/>
      <c r="H32" s="202"/>
      <c r="I32" s="202"/>
      <c r="J32" s="233"/>
      <c r="K32" s="176"/>
      <c r="L32" s="224"/>
      <c r="M32" s="200"/>
      <c r="N32" s="176"/>
      <c r="O32" s="173"/>
      <c r="P32" s="316"/>
    </row>
    <row r="33" spans="2:16" s="62" customFormat="1" ht="15">
      <c r="B33" s="128" t="s">
        <v>192</v>
      </c>
      <c r="C33" s="233"/>
      <c r="D33" s="200"/>
      <c r="E33" s="199"/>
      <c r="F33" s="233"/>
      <c r="G33" s="202"/>
      <c r="H33" s="202"/>
      <c r="I33" s="202"/>
      <c r="J33" s="233"/>
      <c r="K33" s="176"/>
      <c r="L33" s="224"/>
      <c r="M33" s="200"/>
      <c r="N33" s="176"/>
      <c r="O33" s="173"/>
      <c r="P33" s="316"/>
    </row>
    <row r="34" spans="2:16" s="62" customFormat="1" ht="15">
      <c r="B34" s="137" t="s">
        <v>193</v>
      </c>
      <c r="C34" s="233">
        <f>L34-F34-J34-I34</f>
        <v>1002</v>
      </c>
      <c r="D34" s="176">
        <v>838</v>
      </c>
      <c r="E34" s="199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202">
        <v>1066</v>
      </c>
      <c r="G34" s="202">
        <v>838</v>
      </c>
      <c r="H34" s="202">
        <v>1008</v>
      </c>
      <c r="I34" s="202">
        <v>1117</v>
      </c>
      <c r="J34" s="202">
        <v>1269</v>
      </c>
      <c r="K34" s="176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413">
        <v>4454</v>
      </c>
      <c r="M34" s="202">
        <v>4046</v>
      </c>
      <c r="N34" s="176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73"/>
      <c r="P34" s="316"/>
    </row>
    <row r="35" spans="2:16" s="62" customFormat="1" ht="15.75" thickBot="1">
      <c r="B35" s="137" t="s">
        <v>239</v>
      </c>
      <c r="C35" s="446">
        <f>L35-F35-J35-I35</f>
        <v>25</v>
      </c>
      <c r="D35" s="201">
        <v>33</v>
      </c>
      <c r="E35" s="204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203">
        <v>27</v>
      </c>
      <c r="G35" s="203">
        <v>33</v>
      </c>
      <c r="H35" s="203">
        <v>33</v>
      </c>
      <c r="I35" s="203">
        <v>31</v>
      </c>
      <c r="J35" s="203">
        <v>30</v>
      </c>
      <c r="K35" s="212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444">
        <v>113</v>
      </c>
      <c r="M35" s="201">
        <v>139</v>
      </c>
      <c r="N35" s="212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73"/>
      <c r="P35" s="316"/>
    </row>
    <row r="36" spans="2:16" s="62" customFormat="1" ht="15.75" thickBot="1">
      <c r="B36" s="139"/>
      <c r="C36" s="441">
        <f>L36-F36-J36-I36</f>
        <v>1027</v>
      </c>
      <c r="D36" s="212">
        <v>871</v>
      </c>
      <c r="E36" s="204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212">
        <v>1093</v>
      </c>
      <c r="G36" s="212">
        <v>871</v>
      </c>
      <c r="H36" s="212">
        <v>1041</v>
      </c>
      <c r="I36" s="212">
        <v>1148</v>
      </c>
      <c r="J36" s="212">
        <v>1299</v>
      </c>
      <c r="K36" s="212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443">
        <f>SUM(L34:L35)</f>
        <v>4567</v>
      </c>
      <c r="M36" s="212">
        <v>4185</v>
      </c>
      <c r="N36" s="212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73"/>
      <c r="P36" s="316"/>
    </row>
    <row r="37" spans="2:16" s="62" customFormat="1" ht="15.75" thickBot="1">
      <c r="B37" s="140"/>
      <c r="C37" s="337"/>
      <c r="D37" s="338"/>
      <c r="E37" s="339"/>
      <c r="F37" s="338"/>
      <c r="G37" s="340"/>
      <c r="H37" s="340"/>
      <c r="I37" s="340"/>
      <c r="J37" s="340"/>
      <c r="K37" s="339"/>
      <c r="L37" s="341"/>
      <c r="M37" s="210"/>
      <c r="N37" s="339"/>
      <c r="O37" s="71"/>
      <c r="P37" s="316"/>
    </row>
    <row r="38" spans="1:16" ht="15" thickTop="1">
      <c r="A38" s="71"/>
      <c r="B38" s="94"/>
      <c r="C38" s="160"/>
      <c r="D38" s="160"/>
      <c r="E38" s="157"/>
      <c r="F38" s="160"/>
      <c r="G38" s="160"/>
      <c r="H38" s="160"/>
      <c r="I38" s="160"/>
      <c r="J38" s="160"/>
      <c r="K38" s="157"/>
      <c r="L38" s="342"/>
      <c r="M38" s="158"/>
      <c r="N38" s="157"/>
      <c r="O38" s="319"/>
      <c r="P38" s="319"/>
    </row>
    <row r="39" spans="1:16" ht="14.25">
      <c r="A39" s="71"/>
      <c r="B39" s="94"/>
      <c r="C39" s="318"/>
      <c r="D39" s="318"/>
      <c r="E39" s="317"/>
      <c r="F39" s="318"/>
      <c r="G39" s="318"/>
      <c r="H39" s="318"/>
      <c r="I39" s="318"/>
      <c r="J39" s="318"/>
      <c r="K39" s="317"/>
      <c r="L39" s="318"/>
      <c r="M39" s="318"/>
      <c r="N39" s="317"/>
      <c r="O39" s="319"/>
      <c r="P39" s="319"/>
    </row>
    <row r="40" spans="1:14" ht="15">
      <c r="A40" s="296" t="s">
        <v>286</v>
      </c>
      <c r="B40" s="297"/>
      <c r="C40" s="298"/>
      <c r="D40" s="298"/>
      <c r="E40" s="157"/>
      <c r="F40" s="270"/>
      <c r="G40" s="270"/>
      <c r="H40" s="270"/>
      <c r="I40" s="221"/>
      <c r="J40" s="221"/>
      <c r="K40" s="157"/>
      <c r="L40" s="158"/>
      <c r="M40" s="165"/>
      <c r="N40" s="169"/>
    </row>
    <row r="41" spans="1:14" ht="15" thickBot="1">
      <c r="A41" s="71"/>
      <c r="B41" s="94"/>
      <c r="C41" s="270"/>
      <c r="D41" s="158"/>
      <c r="E41" s="157"/>
      <c r="F41" s="270"/>
      <c r="G41" s="270"/>
      <c r="H41" s="270"/>
      <c r="I41" s="221"/>
      <c r="J41" s="221"/>
      <c r="K41" s="157"/>
      <c r="L41" s="158"/>
      <c r="M41" s="165"/>
      <c r="N41" s="169"/>
    </row>
    <row r="42" spans="1:14" ht="15.75" customHeight="1" thickTop="1">
      <c r="A42" s="71"/>
      <c r="B42" s="133"/>
      <c r="C42" s="743" t="str">
        <f>C4</f>
        <v>4th Qtr 2015</v>
      </c>
      <c r="D42" s="743" t="str">
        <f>D4</f>
        <v>4th Qtr 2014</v>
      </c>
      <c r="E42" s="191" t="s">
        <v>184</v>
      </c>
      <c r="F42" s="743" t="str">
        <f>F4</f>
        <v>3rd Qtr 2015</v>
      </c>
      <c r="G42" s="743" t="str">
        <f>G4</f>
        <v>4th Qtr 2014</v>
      </c>
      <c r="H42" s="747" t="str">
        <f>H4</f>
        <v>3rd Qtr 2014</v>
      </c>
      <c r="I42" s="747" t="str">
        <f>I4</f>
        <v>2nd Qtr 2015</v>
      </c>
      <c r="J42" s="743" t="str">
        <f>J4</f>
        <v>1st Qtr 2015</v>
      </c>
      <c r="K42" s="191" t="s">
        <v>184</v>
      </c>
      <c r="L42" s="743" t="str">
        <f>L4</f>
        <v>Year 2015</v>
      </c>
      <c r="M42" s="743" t="str">
        <f>M4</f>
        <v>Year 2014</v>
      </c>
      <c r="N42" s="186" t="s">
        <v>184</v>
      </c>
    </row>
    <row r="43" spans="1:14" ht="15.75" thickBot="1">
      <c r="A43" s="71"/>
      <c r="B43" s="134" t="s">
        <v>183</v>
      </c>
      <c r="C43" s="744"/>
      <c r="D43" s="744"/>
      <c r="E43" s="192" t="s">
        <v>185</v>
      </c>
      <c r="F43" s="744"/>
      <c r="G43" s="744"/>
      <c r="H43" s="748"/>
      <c r="I43" s="748"/>
      <c r="J43" s="744"/>
      <c r="K43" s="192" t="s">
        <v>185</v>
      </c>
      <c r="L43" s="744"/>
      <c r="M43" s="744"/>
      <c r="N43" s="187" t="s">
        <v>185</v>
      </c>
    </row>
    <row r="44" spans="1:14" ht="15.75" thickTop="1">
      <c r="A44" s="71"/>
      <c r="B44" s="135"/>
      <c r="C44" s="164"/>
      <c r="D44" s="199"/>
      <c r="E44" s="176"/>
      <c r="F44" s="164"/>
      <c r="G44" s="164"/>
      <c r="H44" s="164"/>
      <c r="I44" s="199"/>
      <c r="J44" s="199"/>
      <c r="K44" s="176"/>
      <c r="L44" s="438"/>
      <c r="M44" s="200"/>
      <c r="N44" s="113"/>
    </row>
    <row r="45" spans="1:14" ht="15">
      <c r="A45" s="71"/>
      <c r="B45" s="137" t="s">
        <v>42</v>
      </c>
      <c r="C45" s="449">
        <f>L45-F45-J45-I45</f>
        <v>1027</v>
      </c>
      <c r="D45" s="176">
        <v>871</v>
      </c>
      <c r="E45" s="116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76">
        <v>1093</v>
      </c>
      <c r="G45" s="176">
        <v>871</v>
      </c>
      <c r="H45" s="176">
        <v>1041</v>
      </c>
      <c r="I45" s="176">
        <v>1148</v>
      </c>
      <c r="J45" s="176">
        <v>1299</v>
      </c>
      <c r="K45" s="116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449">
        <v>4567</v>
      </c>
      <c r="M45" s="176">
        <v>4185</v>
      </c>
      <c r="N45" s="116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71"/>
      <c r="B46" s="137"/>
      <c r="C46" s="449"/>
      <c r="D46" s="176"/>
      <c r="E46" s="176"/>
      <c r="F46" s="176"/>
      <c r="G46" s="176"/>
      <c r="H46" s="176"/>
      <c r="I46" s="176"/>
      <c r="J46" s="176"/>
      <c r="K46" s="176"/>
      <c r="L46" s="425"/>
      <c r="M46" s="176"/>
      <c r="N46" s="176"/>
    </row>
    <row r="47" spans="1:14" ht="15">
      <c r="A47" s="71"/>
      <c r="B47" s="137" t="s">
        <v>194</v>
      </c>
      <c r="C47" s="449"/>
      <c r="D47" s="176"/>
      <c r="E47" s="176"/>
      <c r="F47" s="176"/>
      <c r="G47" s="176"/>
      <c r="H47" s="176"/>
      <c r="I47" s="176"/>
      <c r="J47" s="176"/>
      <c r="K47" s="176"/>
      <c r="L47" s="425"/>
      <c r="M47" s="176"/>
      <c r="N47" s="176"/>
    </row>
    <row r="48" spans="1:14" ht="29.25">
      <c r="A48" s="71"/>
      <c r="B48" s="128" t="s">
        <v>195</v>
      </c>
      <c r="C48" s="449">
        <f>L48-F48-J48-I48</f>
        <v>-26</v>
      </c>
      <c r="D48" s="182">
        <v>66</v>
      </c>
      <c r="E48" s="116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82">
        <v>56</v>
      </c>
      <c r="G48" s="182">
        <v>66</v>
      </c>
      <c r="H48" s="182">
        <v>33</v>
      </c>
      <c r="I48" s="182">
        <v>-130</v>
      </c>
      <c r="J48" s="182">
        <v>127</v>
      </c>
      <c r="K48" s="116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451">
        <v>27</v>
      </c>
      <c r="M48" s="176">
        <v>96</v>
      </c>
      <c r="N48" s="116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71"/>
      <c r="B49" s="260" t="s">
        <v>317</v>
      </c>
      <c r="C49" s="449">
        <f>L49-F49-J49-I49</f>
        <v>5</v>
      </c>
      <c r="D49" s="116">
        <v>-1</v>
      </c>
      <c r="E49" s="116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82">
        <v>-1</v>
      </c>
      <c r="G49" s="182">
        <v>-1</v>
      </c>
      <c r="H49" s="182">
        <v>3</v>
      </c>
      <c r="I49" s="182">
        <v>-1</v>
      </c>
      <c r="J49" s="182">
        <v>1</v>
      </c>
      <c r="K49" s="116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449">
        <v>4</v>
      </c>
      <c r="M49" s="176">
        <v>7</v>
      </c>
      <c r="N49" s="116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71"/>
      <c r="B50" s="128" t="s">
        <v>253</v>
      </c>
      <c r="C50" s="449"/>
      <c r="D50" s="182"/>
      <c r="E50" s="176"/>
      <c r="F50" s="182"/>
      <c r="G50" s="182"/>
      <c r="H50" s="182"/>
      <c r="I50" s="182"/>
      <c r="J50" s="182"/>
      <c r="K50" s="176"/>
      <c r="L50" s="425"/>
      <c r="M50" s="176"/>
      <c r="N50" s="116"/>
    </row>
    <row r="51" spans="1:14" ht="15">
      <c r="A51" s="71"/>
      <c r="B51" s="141" t="s">
        <v>196</v>
      </c>
      <c r="C51" s="449">
        <f aca="true" t="shared" si="4" ref="C51:C57">L51-F51-J51-I51</f>
        <v>3</v>
      </c>
      <c r="D51" s="182">
        <v>172</v>
      </c>
      <c r="E51" s="116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82">
        <v>-39</v>
      </c>
      <c r="G51" s="182">
        <v>172</v>
      </c>
      <c r="H51" s="182">
        <v>6</v>
      </c>
      <c r="I51" s="182">
        <v>-206</v>
      </c>
      <c r="J51" s="182">
        <v>167</v>
      </c>
      <c r="K51" s="116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449">
        <v>-75</v>
      </c>
      <c r="M51" s="176">
        <v>534</v>
      </c>
      <c r="N51" s="116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71"/>
      <c r="B52" s="141" t="s">
        <v>251</v>
      </c>
      <c r="C52" s="449">
        <f t="shared" si="4"/>
        <v>-6</v>
      </c>
      <c r="D52" s="182">
        <v>-88</v>
      </c>
      <c r="E52" s="116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82">
        <v>-19</v>
      </c>
      <c r="G52" s="182">
        <v>-88</v>
      </c>
      <c r="H52" s="182">
        <v>-63</v>
      </c>
      <c r="I52" s="182">
        <v>-12</v>
      </c>
      <c r="J52" s="182">
        <v>-88</v>
      </c>
      <c r="K52" s="116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449">
        <v>-125</v>
      </c>
      <c r="M52" s="176">
        <v>-212</v>
      </c>
      <c r="N52" s="116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71"/>
      <c r="B53" s="142" t="s">
        <v>197</v>
      </c>
      <c r="C53" s="449">
        <f t="shared" si="4"/>
        <v>-1</v>
      </c>
      <c r="D53" s="182">
        <v>-5</v>
      </c>
      <c r="E53" s="116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82">
        <v>14</v>
      </c>
      <c r="G53" s="182">
        <v>-5</v>
      </c>
      <c r="H53" s="182">
        <v>2</v>
      </c>
      <c r="I53" s="182">
        <v>6</v>
      </c>
      <c r="J53" s="182">
        <v>-8</v>
      </c>
      <c r="K53" s="116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452">
        <v>11</v>
      </c>
      <c r="M53" s="386">
        <v>-15</v>
      </c>
      <c r="N53" s="116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71"/>
      <c r="B54" s="128" t="s">
        <v>243</v>
      </c>
      <c r="C54" s="449"/>
      <c r="D54" s="116"/>
      <c r="E54" s="116"/>
      <c r="F54" s="116"/>
      <c r="G54" s="116"/>
      <c r="H54" s="116"/>
      <c r="I54" s="116"/>
      <c r="J54" s="116"/>
      <c r="K54" s="116"/>
      <c r="L54" s="452"/>
      <c r="M54" s="386"/>
      <c r="N54" s="116"/>
    </row>
    <row r="55" spans="1:14" ht="15">
      <c r="A55" s="71"/>
      <c r="B55" s="141" t="s">
        <v>196</v>
      </c>
      <c r="C55" s="449">
        <f t="shared" si="4"/>
        <v>-42</v>
      </c>
      <c r="D55" s="386">
        <v>-42</v>
      </c>
      <c r="E55" s="116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386">
        <v>-35</v>
      </c>
      <c r="G55" s="386">
        <v>-42</v>
      </c>
      <c r="H55" s="386">
        <f>-1-9</f>
        <v>-10</v>
      </c>
      <c r="I55" s="386">
        <v>-43</v>
      </c>
      <c r="J55" s="386">
        <v>-23</v>
      </c>
      <c r="K55" s="116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452">
        <v>-143</v>
      </c>
      <c r="M55" s="386">
        <v>-67</v>
      </c>
      <c r="N55" s="116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71"/>
      <c r="B56" s="141" t="s">
        <v>251</v>
      </c>
      <c r="C56" s="449">
        <f t="shared" si="4"/>
        <v>50</v>
      </c>
      <c r="D56" s="386">
        <v>14</v>
      </c>
      <c r="E56" s="116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386">
        <v>61</v>
      </c>
      <c r="G56" s="386">
        <v>14</v>
      </c>
      <c r="H56" s="386">
        <f>2+9</f>
        <v>11</v>
      </c>
      <c r="I56" s="386">
        <v>49</v>
      </c>
      <c r="J56" s="386">
        <v>26</v>
      </c>
      <c r="K56" s="116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449">
        <v>186</v>
      </c>
      <c r="M56" s="176">
        <v>47</v>
      </c>
      <c r="N56" s="116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71"/>
      <c r="B57" s="142" t="s">
        <v>197</v>
      </c>
      <c r="C57" s="453">
        <f t="shared" si="4"/>
        <v>-1</v>
      </c>
      <c r="D57" s="212">
        <v>2</v>
      </c>
      <c r="E57" s="211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212">
        <v>-3</v>
      </c>
      <c r="G57" s="212">
        <v>2</v>
      </c>
      <c r="H57" s="212">
        <v>0</v>
      </c>
      <c r="I57" s="212">
        <v>-1</v>
      </c>
      <c r="J57" s="212">
        <v>1</v>
      </c>
      <c r="K57" s="211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453">
        <v>-4</v>
      </c>
      <c r="M57" s="212">
        <v>1</v>
      </c>
      <c r="N57" s="211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71"/>
      <c r="B58" s="137" t="s">
        <v>198</v>
      </c>
      <c r="C58" s="449">
        <f>SUM(C48:C57)</f>
        <v>-18</v>
      </c>
      <c r="D58" s="176">
        <v>118</v>
      </c>
      <c r="E58" s="116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76">
        <v>34</v>
      </c>
      <c r="G58" s="176">
        <v>118</v>
      </c>
      <c r="H58" s="176">
        <v>-18</v>
      </c>
      <c r="I58" s="176">
        <v>-338</v>
      </c>
      <c r="J58" s="176">
        <v>203</v>
      </c>
      <c r="K58" s="116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449">
        <f>SUM(L48:L57)</f>
        <v>-119</v>
      </c>
      <c r="M58" s="176">
        <v>391</v>
      </c>
      <c r="N58" s="116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71"/>
      <c r="B59" s="128"/>
      <c r="C59" s="449"/>
      <c r="D59" s="176"/>
      <c r="E59" s="384"/>
      <c r="F59" s="176"/>
      <c r="G59" s="176"/>
      <c r="H59" s="176"/>
      <c r="I59" s="176"/>
      <c r="J59" s="212"/>
      <c r="K59" s="384"/>
      <c r="L59" s="425"/>
      <c r="M59" s="176"/>
      <c r="N59" s="384"/>
    </row>
    <row r="60" spans="1:14" ht="16.5" customHeight="1" thickBot="1">
      <c r="A60" s="71"/>
      <c r="B60" s="137" t="s">
        <v>199</v>
      </c>
      <c r="C60" s="450">
        <f>C58+C45</f>
        <v>1009</v>
      </c>
      <c r="D60" s="390">
        <v>989</v>
      </c>
      <c r="E60" s="211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390">
        <v>1127</v>
      </c>
      <c r="G60" s="390">
        <v>989</v>
      </c>
      <c r="H60" s="390">
        <v>1023</v>
      </c>
      <c r="I60" s="390">
        <v>810</v>
      </c>
      <c r="J60" s="212">
        <v>1502</v>
      </c>
      <c r="K60" s="211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450">
        <f>L45+L58</f>
        <v>4448</v>
      </c>
      <c r="M60" s="390">
        <v>4576</v>
      </c>
      <c r="N60" s="211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71"/>
      <c r="B61" s="128"/>
      <c r="C61" s="449"/>
      <c r="D61" s="176"/>
      <c r="E61" s="385"/>
      <c r="F61" s="176"/>
      <c r="G61" s="176"/>
      <c r="H61" s="176"/>
      <c r="I61" s="176"/>
      <c r="J61" s="176"/>
      <c r="K61" s="385"/>
      <c r="L61" s="425"/>
      <c r="M61" s="176"/>
      <c r="N61" s="385"/>
    </row>
    <row r="62" spans="1:14" ht="15">
      <c r="A62" s="71"/>
      <c r="B62" s="128" t="s">
        <v>192</v>
      </c>
      <c r="C62" s="449"/>
      <c r="D62" s="176"/>
      <c r="E62" s="385"/>
      <c r="F62" s="176"/>
      <c r="G62" s="176"/>
      <c r="H62" s="176"/>
      <c r="I62" s="176"/>
      <c r="J62" s="176"/>
      <c r="K62" s="385"/>
      <c r="L62" s="425"/>
      <c r="M62" s="176"/>
      <c r="N62" s="385"/>
    </row>
    <row r="63" spans="1:14" ht="15">
      <c r="A63" s="71"/>
      <c r="B63" s="137" t="s">
        <v>193</v>
      </c>
      <c r="C63" s="449">
        <f>L63-F63-J63-I63</f>
        <v>981</v>
      </c>
      <c r="D63" s="176">
        <v>953</v>
      </c>
      <c r="E63" s="116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76">
        <v>1095</v>
      </c>
      <c r="G63" s="176">
        <v>953</v>
      </c>
      <c r="H63" s="176">
        <v>986</v>
      </c>
      <c r="I63" s="176">
        <v>783</v>
      </c>
      <c r="J63" s="176">
        <v>1468</v>
      </c>
      <c r="K63" s="116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449">
        <v>4327</v>
      </c>
      <c r="M63" s="176">
        <v>4432</v>
      </c>
      <c r="N63" s="116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71"/>
      <c r="B64" s="137" t="s">
        <v>239</v>
      </c>
      <c r="C64" s="453">
        <f>L64-F64-J64-I64</f>
        <v>28</v>
      </c>
      <c r="D64" s="212">
        <v>36</v>
      </c>
      <c r="E64" s="211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212">
        <v>32</v>
      </c>
      <c r="G64" s="212">
        <v>36</v>
      </c>
      <c r="H64" s="212">
        <v>37</v>
      </c>
      <c r="I64" s="212">
        <v>27</v>
      </c>
      <c r="J64" s="212">
        <v>34</v>
      </c>
      <c r="K64" s="211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453">
        <v>121</v>
      </c>
      <c r="M64" s="212">
        <v>144</v>
      </c>
      <c r="N64" s="211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71"/>
      <c r="B65" s="139"/>
      <c r="C65" s="414">
        <f>C60</f>
        <v>1009</v>
      </c>
      <c r="D65" s="212">
        <v>989</v>
      </c>
      <c r="E65" s="211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212">
        <v>1127</v>
      </c>
      <c r="G65" s="212">
        <v>989</v>
      </c>
      <c r="H65" s="212">
        <v>1023</v>
      </c>
      <c r="I65" s="212">
        <v>810</v>
      </c>
      <c r="J65" s="212">
        <v>1502</v>
      </c>
      <c r="K65" s="211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453">
        <f>SUM(L63:L64)</f>
        <v>4448</v>
      </c>
      <c r="M65" s="212">
        <v>4576</v>
      </c>
      <c r="N65" s="211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71"/>
      <c r="B66" s="143"/>
      <c r="C66" s="416"/>
      <c r="D66" s="168"/>
      <c r="E66" s="168"/>
      <c r="F66" s="417"/>
      <c r="G66" s="417"/>
      <c r="H66" s="417"/>
      <c r="I66" s="417"/>
      <c r="J66" s="417"/>
      <c r="K66" s="168"/>
      <c r="L66" s="418"/>
      <c r="M66" s="168"/>
      <c r="N66" s="168"/>
    </row>
    <row r="67" spans="1:14" ht="15" thickTop="1">
      <c r="A67" s="71"/>
      <c r="B67" s="71"/>
      <c r="C67" s="419"/>
      <c r="D67" s="169"/>
      <c r="E67" s="169"/>
      <c r="F67" s="420"/>
      <c r="G67" s="420"/>
      <c r="H67" s="420"/>
      <c r="I67" s="420"/>
      <c r="J67" s="420"/>
      <c r="K67" s="157"/>
      <c r="L67" s="419"/>
      <c r="M67" s="421"/>
      <c r="N67" s="157"/>
    </row>
    <row r="68" spans="1:14" ht="14.25">
      <c r="A68" s="71"/>
      <c r="B68" s="71"/>
      <c r="C68" s="419"/>
      <c r="D68" s="169"/>
      <c r="E68" s="169"/>
      <c r="F68" s="420"/>
      <c r="G68" s="420"/>
      <c r="H68" s="420"/>
      <c r="I68" s="420"/>
      <c r="J68" s="420"/>
      <c r="K68" s="157"/>
      <c r="L68" s="419"/>
      <c r="M68" s="169"/>
      <c r="N68" s="169"/>
    </row>
    <row r="69" spans="1:14" ht="14.25">
      <c r="A69" s="71"/>
      <c r="B69" s="71"/>
      <c r="C69" s="419"/>
      <c r="D69" s="169"/>
      <c r="E69" s="169"/>
      <c r="F69" s="420"/>
      <c r="G69" s="420"/>
      <c r="H69" s="420"/>
      <c r="I69" s="420"/>
      <c r="J69" s="420"/>
      <c r="K69" s="157"/>
      <c r="L69" s="419"/>
      <c r="M69" s="169"/>
      <c r="N69" s="169"/>
    </row>
    <row r="70" spans="1:14" ht="14.25">
      <c r="A70" s="71"/>
      <c r="B70" s="71"/>
      <c r="C70" s="419"/>
      <c r="D70" s="157"/>
      <c r="E70" s="157"/>
      <c r="F70" s="420"/>
      <c r="G70" s="420"/>
      <c r="H70" s="420"/>
      <c r="I70" s="420"/>
      <c r="J70" s="420"/>
      <c r="K70" s="157"/>
      <c r="L70" s="419"/>
      <c r="M70" s="169"/>
      <c r="N70" s="169"/>
    </row>
    <row r="71" spans="1:14" ht="14.25">
      <c r="A71" s="71"/>
      <c r="B71" s="71"/>
      <c r="C71" s="419"/>
      <c r="D71" s="157"/>
      <c r="E71" s="157"/>
      <c r="F71" s="420"/>
      <c r="G71" s="420"/>
      <c r="H71" s="420"/>
      <c r="I71" s="420"/>
      <c r="J71" s="420"/>
      <c r="K71" s="157"/>
      <c r="L71" s="419"/>
      <c r="M71" s="169"/>
      <c r="N71" s="169"/>
    </row>
    <row r="72" spans="3:14" ht="12.75">
      <c r="C72" s="422"/>
      <c r="D72" s="177"/>
      <c r="E72" s="177"/>
      <c r="F72" s="423"/>
      <c r="G72" s="423"/>
      <c r="H72" s="423"/>
      <c r="I72" s="423"/>
      <c r="J72" s="423"/>
      <c r="K72" s="177"/>
      <c r="L72" s="422"/>
      <c r="M72" s="170"/>
      <c r="N72" s="170"/>
    </row>
    <row r="73" spans="3:14" ht="12.75">
      <c r="C73" s="422"/>
      <c r="D73" s="177"/>
      <c r="E73" s="177"/>
      <c r="F73" s="423"/>
      <c r="G73" s="423"/>
      <c r="H73" s="423"/>
      <c r="I73" s="423"/>
      <c r="J73" s="423"/>
      <c r="K73" s="177"/>
      <c r="L73" s="423"/>
      <c r="M73" s="170"/>
      <c r="N73" s="170"/>
    </row>
    <row r="74" spans="3:14" ht="12.75">
      <c r="C74" s="422"/>
      <c r="D74" s="177"/>
      <c r="E74" s="177"/>
      <c r="F74" s="423"/>
      <c r="G74" s="423"/>
      <c r="H74" s="423"/>
      <c r="I74" s="423"/>
      <c r="J74" s="423"/>
      <c r="K74" s="177"/>
      <c r="L74" s="423"/>
      <c r="M74" s="170"/>
      <c r="N74" s="170"/>
    </row>
    <row r="75" spans="3:14" ht="12.75">
      <c r="C75" s="422"/>
      <c r="D75" s="177"/>
      <c r="E75" s="177"/>
      <c r="F75" s="423"/>
      <c r="G75" s="423"/>
      <c r="H75" s="423"/>
      <c r="I75" s="423"/>
      <c r="J75" s="423"/>
      <c r="K75" s="177"/>
      <c r="L75" s="423"/>
      <c r="M75" s="170"/>
      <c r="N75" s="170"/>
    </row>
    <row r="76" spans="3:14" ht="12.75">
      <c r="C76" s="422"/>
      <c r="D76" s="177"/>
      <c r="E76" s="177"/>
      <c r="F76" s="423"/>
      <c r="G76" s="423"/>
      <c r="H76" s="423"/>
      <c r="I76" s="423"/>
      <c r="J76" s="423"/>
      <c r="K76" s="177"/>
      <c r="L76" s="423"/>
      <c r="M76" s="170"/>
      <c r="N76" s="170"/>
    </row>
    <row r="77" spans="3:14" ht="12.75">
      <c r="C77" s="422"/>
      <c r="D77" s="177"/>
      <c r="E77" s="177"/>
      <c r="F77" s="423"/>
      <c r="G77" s="423"/>
      <c r="H77" s="423"/>
      <c r="I77" s="423"/>
      <c r="J77" s="423"/>
      <c r="K77" s="177"/>
      <c r="L77" s="170"/>
      <c r="M77" s="170"/>
      <c r="N77" s="170"/>
    </row>
    <row r="78" spans="3:14" ht="12.75">
      <c r="C78" s="422"/>
      <c r="D78" s="177"/>
      <c r="E78" s="177"/>
      <c r="F78" s="423"/>
      <c r="G78" s="423"/>
      <c r="H78" s="423"/>
      <c r="I78" s="423"/>
      <c r="J78" s="423"/>
      <c r="K78" s="177"/>
      <c r="L78" s="170"/>
      <c r="M78" s="170"/>
      <c r="N78" s="170"/>
    </row>
    <row r="79" spans="3:14" ht="12.75">
      <c r="C79" s="422"/>
      <c r="D79" s="177"/>
      <c r="E79" s="177"/>
      <c r="F79" s="423"/>
      <c r="G79" s="423"/>
      <c r="H79" s="423"/>
      <c r="I79" s="423"/>
      <c r="J79" s="423"/>
      <c r="K79" s="177"/>
      <c r="L79" s="170"/>
      <c r="M79" s="170"/>
      <c r="N79" s="170"/>
    </row>
    <row r="80" spans="3:14" ht="12.75">
      <c r="C80" s="422"/>
      <c r="D80" s="177"/>
      <c r="E80" s="177"/>
      <c r="F80" s="423"/>
      <c r="G80" s="423"/>
      <c r="H80" s="423"/>
      <c r="I80" s="423"/>
      <c r="J80" s="423"/>
      <c r="K80" s="177"/>
      <c r="L80" s="170"/>
      <c r="M80" s="170"/>
      <c r="N80" s="170"/>
    </row>
    <row r="81" spans="3:14" ht="12.75">
      <c r="C81" s="422"/>
      <c r="D81" s="177"/>
      <c r="E81" s="177"/>
      <c r="F81" s="423"/>
      <c r="G81" s="423"/>
      <c r="H81" s="423"/>
      <c r="I81" s="423"/>
      <c r="J81" s="423"/>
      <c r="K81" s="177"/>
      <c r="L81" s="170"/>
      <c r="M81" s="170"/>
      <c r="N81" s="170"/>
    </row>
    <row r="82" spans="3:14" ht="12.75">
      <c r="C82" s="422"/>
      <c r="D82" s="177"/>
      <c r="E82" s="177"/>
      <c r="F82" s="423"/>
      <c r="G82" s="423"/>
      <c r="H82" s="423"/>
      <c r="I82" s="423"/>
      <c r="J82" s="423"/>
      <c r="K82" s="177"/>
      <c r="L82" s="170"/>
      <c r="M82" s="170"/>
      <c r="N82" s="170"/>
    </row>
    <row r="83" spans="3:14" ht="12.75">
      <c r="C83" s="424"/>
      <c r="D83" s="177"/>
      <c r="E83" s="177"/>
      <c r="F83" s="423"/>
      <c r="G83" s="423"/>
      <c r="H83" s="423"/>
      <c r="I83" s="423"/>
      <c r="J83" s="423"/>
      <c r="K83" s="177"/>
      <c r="L83" s="170"/>
      <c r="M83" s="170"/>
      <c r="N83" s="170"/>
    </row>
    <row r="84" spans="3:14" ht="12.75">
      <c r="C84" s="424"/>
      <c r="D84" s="177"/>
      <c r="E84" s="177"/>
      <c r="F84" s="423"/>
      <c r="G84" s="423"/>
      <c r="H84" s="423"/>
      <c r="I84" s="423"/>
      <c r="J84" s="423"/>
      <c r="K84" s="177"/>
      <c r="L84" s="170"/>
      <c r="M84" s="170"/>
      <c r="N84" s="170"/>
    </row>
    <row r="85" spans="3:14" ht="12.75">
      <c r="C85" s="424"/>
      <c r="D85" s="177"/>
      <c r="E85" s="177"/>
      <c r="F85" s="423"/>
      <c r="G85" s="423"/>
      <c r="H85" s="423"/>
      <c r="I85" s="423"/>
      <c r="J85" s="423"/>
      <c r="K85" s="177"/>
      <c r="L85" s="170"/>
      <c r="M85" s="170"/>
      <c r="N85" s="170"/>
    </row>
    <row r="86" spans="3:14" ht="12.75">
      <c r="C86" s="424"/>
      <c r="D86" s="177"/>
      <c r="E86" s="177"/>
      <c r="F86" s="423"/>
      <c r="G86" s="423"/>
      <c r="H86" s="423"/>
      <c r="I86" s="423"/>
      <c r="J86" s="423"/>
      <c r="K86" s="177"/>
      <c r="L86" s="170"/>
      <c r="M86" s="170"/>
      <c r="N86" s="170"/>
    </row>
    <row r="87" spans="3:14" ht="12.75">
      <c r="C87" s="424"/>
      <c r="D87" s="177"/>
      <c r="E87" s="177"/>
      <c r="F87" s="423"/>
      <c r="G87" s="423"/>
      <c r="H87" s="423"/>
      <c r="I87" s="423"/>
      <c r="J87" s="423"/>
      <c r="K87" s="177"/>
      <c r="L87" s="170"/>
      <c r="M87" s="170"/>
      <c r="N87" s="170"/>
    </row>
    <row r="88" spans="3:14" ht="12.75">
      <c r="C88" s="424"/>
      <c r="D88" s="177"/>
      <c r="E88" s="177"/>
      <c r="F88" s="423"/>
      <c r="G88" s="423"/>
      <c r="H88" s="423"/>
      <c r="I88" s="423"/>
      <c r="J88" s="423"/>
      <c r="K88" s="177"/>
      <c r="L88" s="170"/>
      <c r="M88" s="170"/>
      <c r="N88" s="170"/>
    </row>
    <row r="89" spans="3:14" ht="12.75">
      <c r="C89" s="424"/>
      <c r="D89" s="177"/>
      <c r="E89" s="177"/>
      <c r="F89" s="423"/>
      <c r="G89" s="423"/>
      <c r="H89" s="423"/>
      <c r="I89" s="423"/>
      <c r="J89" s="423"/>
      <c r="K89" s="177"/>
      <c r="L89" s="170"/>
      <c r="M89" s="170"/>
      <c r="N89" s="170"/>
    </row>
    <row r="90" spans="3:14" ht="12.75">
      <c r="C90" s="424"/>
      <c r="D90" s="177"/>
      <c r="E90" s="177"/>
      <c r="F90" s="423"/>
      <c r="G90" s="423"/>
      <c r="H90" s="423"/>
      <c r="I90" s="423"/>
      <c r="J90" s="423"/>
      <c r="K90" s="177"/>
      <c r="L90" s="170"/>
      <c r="M90" s="170"/>
      <c r="N90" s="170"/>
    </row>
    <row r="91" spans="3:14" ht="12.75">
      <c r="C91" s="423"/>
      <c r="D91" s="177"/>
      <c r="E91" s="177"/>
      <c r="F91" s="423"/>
      <c r="G91" s="423"/>
      <c r="H91" s="423"/>
      <c r="I91" s="423"/>
      <c r="J91" s="423"/>
      <c r="K91" s="177"/>
      <c r="L91" s="170"/>
      <c r="M91" s="170"/>
      <c r="N91" s="170"/>
    </row>
    <row r="92" spans="3:14" ht="12.75">
      <c r="C92" s="423"/>
      <c r="D92" s="177"/>
      <c r="E92" s="177"/>
      <c r="F92" s="423"/>
      <c r="G92" s="423"/>
      <c r="H92" s="423"/>
      <c r="I92" s="423"/>
      <c r="J92" s="423"/>
      <c r="K92" s="177"/>
      <c r="L92" s="170"/>
      <c r="M92" s="170"/>
      <c r="N92" s="170"/>
    </row>
    <row r="93" spans="3:14" ht="12.75">
      <c r="C93" s="423"/>
      <c r="D93" s="177"/>
      <c r="E93" s="177"/>
      <c r="F93" s="423"/>
      <c r="G93" s="423"/>
      <c r="H93" s="423"/>
      <c r="I93" s="423"/>
      <c r="J93" s="423"/>
      <c r="K93" s="177"/>
      <c r="L93" s="170"/>
      <c r="M93" s="170"/>
      <c r="N93" s="170"/>
    </row>
    <row r="94" spans="3:14" ht="12.75">
      <c r="C94" s="423"/>
      <c r="D94" s="177"/>
      <c r="E94" s="177"/>
      <c r="F94" s="423"/>
      <c r="G94" s="423"/>
      <c r="H94" s="423"/>
      <c r="I94" s="423"/>
      <c r="J94" s="423"/>
      <c r="K94" s="177"/>
      <c r="L94" s="170"/>
      <c r="M94" s="170"/>
      <c r="N94" s="170"/>
    </row>
    <row r="95" spans="3:14" ht="12.75">
      <c r="C95" s="423"/>
      <c r="D95" s="177"/>
      <c r="E95" s="177"/>
      <c r="F95" s="423"/>
      <c r="G95" s="423"/>
      <c r="H95" s="423"/>
      <c r="I95" s="423"/>
      <c r="J95" s="423"/>
      <c r="K95" s="177"/>
      <c r="L95" s="170"/>
      <c r="M95" s="170"/>
      <c r="N95" s="170"/>
    </row>
    <row r="96" spans="3:14" ht="12.75">
      <c r="C96" s="423"/>
      <c r="D96" s="177"/>
      <c r="E96" s="177"/>
      <c r="F96" s="423"/>
      <c r="G96" s="423"/>
      <c r="H96" s="423"/>
      <c r="I96" s="423"/>
      <c r="J96" s="423"/>
      <c r="K96" s="177"/>
      <c r="L96" s="170"/>
      <c r="M96" s="170"/>
      <c r="N96" s="170"/>
    </row>
    <row r="97" spans="3:14" ht="12.75">
      <c r="C97" s="423"/>
      <c r="D97" s="177"/>
      <c r="E97" s="177"/>
      <c r="F97" s="423"/>
      <c r="G97" s="423"/>
      <c r="H97" s="423"/>
      <c r="I97" s="423"/>
      <c r="J97" s="423"/>
      <c r="K97" s="177"/>
      <c r="L97" s="170"/>
      <c r="M97" s="170"/>
      <c r="N97" s="170"/>
    </row>
    <row r="98" spans="3:14" ht="12.75">
      <c r="C98" s="423"/>
      <c r="D98" s="177"/>
      <c r="E98" s="177"/>
      <c r="F98" s="423"/>
      <c r="G98" s="423"/>
      <c r="H98" s="423"/>
      <c r="I98" s="423"/>
      <c r="J98" s="423"/>
      <c r="K98" s="177"/>
      <c r="L98" s="170"/>
      <c r="M98" s="170"/>
      <c r="N98" s="170"/>
    </row>
    <row r="99" spans="3:14" ht="12.75">
      <c r="C99" s="423"/>
      <c r="D99" s="177"/>
      <c r="E99" s="177"/>
      <c r="F99" s="423"/>
      <c r="G99" s="423"/>
      <c r="H99" s="423"/>
      <c r="I99" s="423"/>
      <c r="J99" s="423"/>
      <c r="K99" s="177"/>
      <c r="L99" s="170"/>
      <c r="M99" s="170"/>
      <c r="N99" s="170"/>
    </row>
    <row r="100" spans="3:14" ht="12.75">
      <c r="C100" s="423"/>
      <c r="D100" s="177"/>
      <c r="E100" s="177"/>
      <c r="F100" s="423"/>
      <c r="G100" s="423"/>
      <c r="H100" s="423"/>
      <c r="I100" s="423"/>
      <c r="J100" s="423"/>
      <c r="K100" s="177"/>
      <c r="L100" s="170"/>
      <c r="M100" s="170"/>
      <c r="N100" s="170"/>
    </row>
    <row r="101" spans="3:14" ht="12.75">
      <c r="C101" s="423"/>
      <c r="D101" s="177"/>
      <c r="E101" s="177"/>
      <c r="F101" s="423"/>
      <c r="G101" s="423"/>
      <c r="H101" s="423"/>
      <c r="I101" s="423"/>
      <c r="J101" s="423"/>
      <c r="K101" s="177"/>
      <c r="L101" s="170"/>
      <c r="M101" s="170"/>
      <c r="N101" s="170"/>
    </row>
    <row r="102" spans="3:14" ht="12.75">
      <c r="C102" s="423"/>
      <c r="D102" s="177"/>
      <c r="E102" s="177"/>
      <c r="F102" s="423"/>
      <c r="G102" s="423"/>
      <c r="H102" s="423"/>
      <c r="I102" s="423"/>
      <c r="J102" s="423"/>
      <c r="K102" s="177"/>
      <c r="L102" s="170"/>
      <c r="M102" s="170"/>
      <c r="N102" s="170"/>
    </row>
    <row r="103" spans="3:14" ht="12.75">
      <c r="C103" s="423"/>
      <c r="D103" s="177"/>
      <c r="E103" s="177"/>
      <c r="F103" s="423"/>
      <c r="G103" s="423"/>
      <c r="H103" s="423"/>
      <c r="I103" s="423"/>
      <c r="J103" s="423"/>
      <c r="K103" s="177"/>
      <c r="L103" s="170"/>
      <c r="M103" s="170"/>
      <c r="N103" s="170"/>
    </row>
    <row r="104" spans="3:14" ht="12.75">
      <c r="C104" s="423"/>
      <c r="D104" s="177"/>
      <c r="E104" s="177"/>
      <c r="F104" s="423"/>
      <c r="G104" s="423"/>
      <c r="H104" s="423"/>
      <c r="I104" s="423"/>
      <c r="J104" s="423"/>
      <c r="K104" s="177"/>
      <c r="L104" s="170"/>
      <c r="M104" s="170"/>
      <c r="N104" s="170"/>
    </row>
    <row r="105" spans="3:14" ht="12.75">
      <c r="C105" s="423"/>
      <c r="D105" s="177"/>
      <c r="E105" s="177"/>
      <c r="F105" s="423"/>
      <c r="G105" s="423"/>
      <c r="H105" s="423"/>
      <c r="I105" s="423"/>
      <c r="J105" s="423"/>
      <c r="K105" s="177"/>
      <c r="L105" s="170"/>
      <c r="M105" s="170"/>
      <c r="N105" s="170"/>
    </row>
    <row r="106" spans="3:14" ht="12.75">
      <c r="C106" s="423"/>
      <c r="D106" s="177"/>
      <c r="E106" s="177"/>
      <c r="F106" s="423"/>
      <c r="G106" s="423"/>
      <c r="H106" s="423"/>
      <c r="I106" s="423"/>
      <c r="J106" s="423"/>
      <c r="K106" s="177"/>
      <c r="L106" s="170"/>
      <c r="M106" s="170"/>
      <c r="N106" s="170"/>
    </row>
    <row r="107" spans="3:14" ht="12.75">
      <c r="C107" s="222"/>
      <c r="D107" s="161"/>
      <c r="E107" s="177"/>
      <c r="F107" s="222"/>
      <c r="G107" s="222"/>
      <c r="H107" s="222"/>
      <c r="I107" s="222"/>
      <c r="J107" s="222"/>
      <c r="K107" s="177"/>
      <c r="L107" s="166"/>
      <c r="M107" s="166"/>
      <c r="N107" s="166"/>
    </row>
    <row r="108" spans="3:14" ht="12.75">
      <c r="C108" s="222"/>
      <c r="D108" s="161"/>
      <c r="E108" s="177"/>
      <c r="F108" s="222"/>
      <c r="G108" s="222"/>
      <c r="H108" s="222"/>
      <c r="I108" s="222"/>
      <c r="J108" s="222"/>
      <c r="K108" s="177"/>
      <c r="L108" s="166"/>
      <c r="M108" s="166"/>
      <c r="N108" s="166"/>
    </row>
    <row r="109" spans="3:14" ht="12.75">
      <c r="C109" s="222"/>
      <c r="D109" s="161"/>
      <c r="E109" s="177"/>
      <c r="F109" s="222"/>
      <c r="G109" s="222"/>
      <c r="H109" s="222"/>
      <c r="I109" s="222"/>
      <c r="J109" s="222"/>
      <c r="K109" s="177"/>
      <c r="L109" s="166"/>
      <c r="M109" s="166"/>
      <c r="N109" s="166"/>
    </row>
    <row r="110" spans="3:14" ht="12.75">
      <c r="C110" s="222"/>
      <c r="D110" s="161"/>
      <c r="E110" s="177"/>
      <c r="F110" s="222"/>
      <c r="G110" s="222"/>
      <c r="H110" s="222"/>
      <c r="I110" s="222"/>
      <c r="J110" s="222"/>
      <c r="K110" s="177"/>
      <c r="L110" s="166"/>
      <c r="M110" s="166"/>
      <c r="N110" s="166"/>
    </row>
    <row r="111" spans="3:14" ht="12.75">
      <c r="C111" s="222"/>
      <c r="D111" s="161"/>
      <c r="E111" s="177"/>
      <c r="F111" s="222"/>
      <c r="G111" s="222"/>
      <c r="H111" s="222"/>
      <c r="I111" s="222"/>
      <c r="J111" s="222"/>
      <c r="K111" s="177"/>
      <c r="L111" s="166"/>
      <c r="M111" s="166"/>
      <c r="N111" s="166"/>
    </row>
    <row r="112" spans="3:14" ht="12.75">
      <c r="C112" s="222"/>
      <c r="D112" s="161"/>
      <c r="E112" s="177"/>
      <c r="F112" s="222"/>
      <c r="G112" s="222"/>
      <c r="H112" s="222"/>
      <c r="I112" s="222"/>
      <c r="J112" s="222"/>
      <c r="K112" s="177"/>
      <c r="L112" s="166"/>
      <c r="M112" s="166"/>
      <c r="N112" s="166"/>
    </row>
    <row r="113" spans="3:14" ht="12.75">
      <c r="C113" s="222"/>
      <c r="D113" s="161"/>
      <c r="E113" s="177"/>
      <c r="F113" s="222"/>
      <c r="G113" s="222"/>
      <c r="H113" s="222"/>
      <c r="I113" s="222"/>
      <c r="J113" s="222"/>
      <c r="K113" s="177"/>
      <c r="L113" s="166"/>
      <c r="M113" s="166"/>
      <c r="N113" s="166"/>
    </row>
    <row r="114" spans="3:14" ht="12.75">
      <c r="C114" s="222"/>
      <c r="D114" s="161"/>
      <c r="E114" s="177"/>
      <c r="F114" s="222"/>
      <c r="G114" s="222"/>
      <c r="H114" s="222"/>
      <c r="I114" s="222"/>
      <c r="J114" s="222"/>
      <c r="K114" s="177"/>
      <c r="L114" s="166"/>
      <c r="M114" s="166"/>
      <c r="N114" s="166"/>
    </row>
    <row r="115" spans="3:14" ht="12.75">
      <c r="C115" s="222"/>
      <c r="D115" s="161"/>
      <c r="E115" s="177"/>
      <c r="F115" s="222"/>
      <c r="G115" s="222"/>
      <c r="H115" s="222"/>
      <c r="I115" s="222"/>
      <c r="J115" s="222"/>
      <c r="K115" s="177"/>
      <c r="L115" s="166"/>
      <c r="M115" s="166"/>
      <c r="N115" s="166"/>
    </row>
    <row r="116" spans="3:14" ht="12.75">
      <c r="C116" s="222"/>
      <c r="D116" s="161"/>
      <c r="E116" s="177"/>
      <c r="F116" s="222"/>
      <c r="G116" s="222"/>
      <c r="H116" s="222"/>
      <c r="I116" s="222"/>
      <c r="J116" s="222"/>
      <c r="K116" s="177"/>
      <c r="L116" s="166"/>
      <c r="M116" s="166"/>
      <c r="N116" s="166"/>
    </row>
    <row r="117" spans="3:14" ht="12.75">
      <c r="C117" s="222"/>
      <c r="D117" s="161"/>
      <c r="E117" s="177"/>
      <c r="F117" s="222"/>
      <c r="G117" s="222"/>
      <c r="H117" s="222"/>
      <c r="I117" s="222"/>
      <c r="J117" s="222"/>
      <c r="K117" s="177"/>
      <c r="L117" s="166"/>
      <c r="M117" s="166"/>
      <c r="N117" s="166"/>
    </row>
    <row r="118" spans="3:14" ht="12.75">
      <c r="C118" s="222"/>
      <c r="D118" s="161"/>
      <c r="E118" s="177"/>
      <c r="F118" s="222"/>
      <c r="G118" s="222"/>
      <c r="H118" s="222"/>
      <c r="I118" s="222"/>
      <c r="J118" s="222"/>
      <c r="K118" s="177"/>
      <c r="L118" s="166"/>
      <c r="M118" s="166"/>
      <c r="N118" s="166"/>
    </row>
    <row r="119" spans="3:14" ht="12.75">
      <c r="C119" s="222"/>
      <c r="D119" s="161"/>
      <c r="E119" s="177"/>
      <c r="F119" s="222"/>
      <c r="G119" s="222"/>
      <c r="H119" s="222"/>
      <c r="I119" s="222"/>
      <c r="J119" s="222"/>
      <c r="K119" s="177"/>
      <c r="L119" s="166"/>
      <c r="M119" s="166"/>
      <c r="N119" s="166"/>
    </row>
    <row r="120" spans="3:14" ht="12.75">
      <c r="C120" s="222"/>
      <c r="D120" s="161"/>
      <c r="E120" s="177"/>
      <c r="F120" s="222"/>
      <c r="G120" s="222"/>
      <c r="H120" s="222"/>
      <c r="I120" s="222"/>
      <c r="J120" s="222"/>
      <c r="K120" s="177"/>
      <c r="L120" s="166"/>
      <c r="M120" s="166"/>
      <c r="N120" s="166"/>
    </row>
    <row r="121" spans="3:14" ht="12.75">
      <c r="C121" s="222"/>
      <c r="D121" s="161"/>
      <c r="E121" s="177"/>
      <c r="F121" s="222"/>
      <c r="G121" s="222"/>
      <c r="H121" s="222"/>
      <c r="I121" s="222"/>
      <c r="J121" s="222"/>
      <c r="K121" s="177"/>
      <c r="L121" s="166"/>
      <c r="M121" s="166"/>
      <c r="N121" s="166"/>
    </row>
    <row r="122" spans="3:14" ht="12.75">
      <c r="C122" s="222"/>
      <c r="D122" s="161"/>
      <c r="E122" s="177"/>
      <c r="F122" s="222"/>
      <c r="G122" s="222"/>
      <c r="H122" s="222"/>
      <c r="I122" s="222"/>
      <c r="J122" s="222"/>
      <c r="K122" s="177"/>
      <c r="L122" s="166"/>
      <c r="M122" s="166"/>
      <c r="N122" s="166"/>
    </row>
    <row r="123" spans="3:14" ht="12.75">
      <c r="C123" s="222"/>
      <c r="D123" s="161"/>
      <c r="E123" s="177"/>
      <c r="F123" s="222"/>
      <c r="G123" s="222"/>
      <c r="H123" s="222"/>
      <c r="I123" s="222"/>
      <c r="J123" s="222"/>
      <c r="K123" s="177"/>
      <c r="L123" s="166"/>
      <c r="M123" s="166"/>
      <c r="N123" s="166"/>
    </row>
    <row r="124" spans="3:14" ht="12.75">
      <c r="C124" s="222"/>
      <c r="D124" s="161"/>
      <c r="E124" s="177"/>
      <c r="F124" s="222"/>
      <c r="G124" s="222"/>
      <c r="H124" s="222"/>
      <c r="I124" s="222"/>
      <c r="J124" s="222"/>
      <c r="K124" s="177"/>
      <c r="L124" s="166"/>
      <c r="M124" s="166"/>
      <c r="N124" s="166"/>
    </row>
    <row r="125" spans="3:14" ht="12.75">
      <c r="C125" s="222"/>
      <c r="D125" s="161"/>
      <c r="E125" s="177"/>
      <c r="F125" s="222"/>
      <c r="G125" s="222"/>
      <c r="H125" s="222"/>
      <c r="I125" s="222"/>
      <c r="J125" s="222"/>
      <c r="K125" s="177"/>
      <c r="L125" s="166"/>
      <c r="M125" s="166"/>
      <c r="N125" s="166"/>
    </row>
    <row r="126" spans="3:14" ht="12.75">
      <c r="C126" s="222"/>
      <c r="D126" s="161"/>
      <c r="E126" s="177"/>
      <c r="F126" s="222"/>
      <c r="G126" s="222"/>
      <c r="H126" s="222"/>
      <c r="I126" s="222"/>
      <c r="J126" s="222"/>
      <c r="K126" s="177"/>
      <c r="L126" s="166"/>
      <c r="M126" s="166"/>
      <c r="N126" s="166"/>
    </row>
    <row r="127" spans="3:14" ht="12.75">
      <c r="C127" s="222"/>
      <c r="D127" s="161"/>
      <c r="E127" s="177"/>
      <c r="F127" s="222"/>
      <c r="G127" s="222"/>
      <c r="H127" s="222"/>
      <c r="I127" s="222"/>
      <c r="J127" s="222"/>
      <c r="K127" s="177"/>
      <c r="L127" s="166"/>
      <c r="M127" s="166"/>
      <c r="N127" s="166"/>
    </row>
    <row r="128" spans="3:14" ht="12.75">
      <c r="C128" s="222"/>
      <c r="D128" s="161"/>
      <c r="E128" s="177"/>
      <c r="F128" s="222"/>
      <c r="G128" s="222"/>
      <c r="H128" s="222"/>
      <c r="I128" s="222"/>
      <c r="J128" s="222"/>
      <c r="K128" s="177"/>
      <c r="L128" s="166"/>
      <c r="M128" s="166"/>
      <c r="N128" s="166"/>
    </row>
    <row r="129" spans="3:14" ht="12.75">
      <c r="C129" s="222"/>
      <c r="D129" s="161"/>
      <c r="E129" s="177"/>
      <c r="F129" s="222"/>
      <c r="G129" s="222"/>
      <c r="H129" s="222"/>
      <c r="I129" s="222"/>
      <c r="J129" s="222"/>
      <c r="K129" s="177"/>
      <c r="L129" s="166"/>
      <c r="M129" s="166"/>
      <c r="N129" s="166"/>
    </row>
    <row r="130" spans="3:14" ht="12.75">
      <c r="C130" s="222"/>
      <c r="D130" s="161"/>
      <c r="E130" s="177"/>
      <c r="F130" s="222"/>
      <c r="G130" s="222"/>
      <c r="H130" s="222"/>
      <c r="I130" s="222"/>
      <c r="J130" s="222"/>
      <c r="K130" s="177"/>
      <c r="L130" s="166"/>
      <c r="M130" s="166"/>
      <c r="N130" s="166"/>
    </row>
    <row r="131" spans="3:14" ht="12.75">
      <c r="C131" s="222"/>
      <c r="D131" s="161"/>
      <c r="E131" s="177"/>
      <c r="F131" s="222"/>
      <c r="G131" s="222"/>
      <c r="H131" s="222"/>
      <c r="I131" s="222"/>
      <c r="J131" s="222"/>
      <c r="K131" s="177"/>
      <c r="L131" s="166"/>
      <c r="M131" s="166"/>
      <c r="N131" s="166"/>
    </row>
    <row r="132" spans="3:14" ht="12.75">
      <c r="C132" s="222"/>
      <c r="D132" s="161"/>
      <c r="E132" s="177"/>
      <c r="F132" s="222"/>
      <c r="G132" s="222"/>
      <c r="H132" s="222"/>
      <c r="I132" s="222"/>
      <c r="J132" s="222"/>
      <c r="K132" s="177"/>
      <c r="L132" s="166"/>
      <c r="M132" s="166"/>
      <c r="N132" s="166"/>
    </row>
    <row r="133" spans="3:14" ht="12.75">
      <c r="C133" s="222"/>
      <c r="D133" s="161"/>
      <c r="E133" s="177"/>
      <c r="F133" s="222"/>
      <c r="G133" s="222"/>
      <c r="H133" s="222"/>
      <c r="I133" s="222"/>
      <c r="J133" s="222"/>
      <c r="K133" s="177"/>
      <c r="L133" s="166"/>
      <c r="M133" s="166"/>
      <c r="N133" s="166"/>
    </row>
    <row r="134" spans="3:14" ht="12.75">
      <c r="C134" s="222"/>
      <c r="D134" s="161"/>
      <c r="E134" s="177"/>
      <c r="F134" s="222"/>
      <c r="G134" s="222"/>
      <c r="H134" s="222"/>
      <c r="I134" s="222"/>
      <c r="J134" s="222"/>
      <c r="K134" s="177"/>
      <c r="L134" s="166"/>
      <c r="M134" s="166"/>
      <c r="N134" s="166"/>
    </row>
    <row r="135" spans="3:14" ht="12.75">
      <c r="C135" s="222"/>
      <c r="D135" s="161"/>
      <c r="E135" s="177"/>
      <c r="F135" s="222"/>
      <c r="G135" s="222"/>
      <c r="H135" s="222"/>
      <c r="I135" s="222"/>
      <c r="J135" s="222"/>
      <c r="K135" s="177"/>
      <c r="L135" s="166"/>
      <c r="M135" s="166"/>
      <c r="N135" s="166"/>
    </row>
    <row r="136" spans="3:14" ht="12.75">
      <c r="C136" s="222"/>
      <c r="D136" s="161"/>
      <c r="E136" s="177"/>
      <c r="F136" s="222"/>
      <c r="G136" s="222"/>
      <c r="H136" s="222"/>
      <c r="I136" s="222"/>
      <c r="J136" s="222"/>
      <c r="K136" s="177"/>
      <c r="L136" s="166"/>
      <c r="M136" s="166"/>
      <c r="N136" s="166"/>
    </row>
    <row r="137" spans="3:14" ht="12.75">
      <c r="C137" s="222"/>
      <c r="D137" s="161"/>
      <c r="E137" s="177"/>
      <c r="F137" s="222"/>
      <c r="G137" s="222"/>
      <c r="H137" s="222"/>
      <c r="I137" s="222"/>
      <c r="J137" s="222"/>
      <c r="K137" s="177"/>
      <c r="L137" s="166"/>
      <c r="M137" s="166"/>
      <c r="N137" s="166"/>
    </row>
    <row r="138" spans="3:14" ht="12.75">
      <c r="C138" s="222"/>
      <c r="D138" s="161"/>
      <c r="E138" s="177"/>
      <c r="F138" s="222"/>
      <c r="G138" s="222"/>
      <c r="H138" s="222"/>
      <c r="I138" s="222"/>
      <c r="J138" s="222"/>
      <c r="K138" s="177"/>
      <c r="L138" s="166"/>
      <c r="M138" s="166"/>
      <c r="N138" s="166"/>
    </row>
    <row r="139" spans="3:14" ht="12.75">
      <c r="C139" s="222"/>
      <c r="D139" s="161"/>
      <c r="E139" s="177"/>
      <c r="F139" s="222"/>
      <c r="G139" s="222"/>
      <c r="H139" s="222"/>
      <c r="I139" s="222"/>
      <c r="J139" s="222"/>
      <c r="K139" s="177"/>
      <c r="L139" s="166"/>
      <c r="M139" s="166"/>
      <c r="N139" s="166"/>
    </row>
    <row r="140" spans="3:14" ht="12.75">
      <c r="C140" s="222"/>
      <c r="D140" s="161"/>
      <c r="E140" s="177"/>
      <c r="F140" s="222"/>
      <c r="G140" s="222"/>
      <c r="H140" s="222"/>
      <c r="I140" s="222"/>
      <c r="J140" s="222"/>
      <c r="K140" s="177"/>
      <c r="L140" s="166"/>
      <c r="M140" s="166"/>
      <c r="N140" s="166"/>
    </row>
    <row r="141" spans="3:14" ht="12.75">
      <c r="C141" s="222"/>
      <c r="D141" s="161"/>
      <c r="E141" s="177"/>
      <c r="F141" s="222"/>
      <c r="G141" s="222"/>
      <c r="H141" s="222"/>
      <c r="I141" s="222"/>
      <c r="J141" s="222"/>
      <c r="K141" s="177"/>
      <c r="L141" s="166"/>
      <c r="M141" s="166"/>
      <c r="N141" s="166"/>
    </row>
    <row r="142" spans="3:14" ht="12.75">
      <c r="C142" s="222"/>
      <c r="D142" s="161"/>
      <c r="E142" s="177"/>
      <c r="F142" s="222"/>
      <c r="G142" s="222"/>
      <c r="H142" s="222"/>
      <c r="I142" s="222"/>
      <c r="J142" s="222"/>
      <c r="K142" s="177"/>
      <c r="L142" s="166"/>
      <c r="M142" s="166"/>
      <c r="N142" s="166"/>
    </row>
    <row r="143" spans="3:14" ht="12.75">
      <c r="C143" s="222"/>
      <c r="D143" s="161"/>
      <c r="E143" s="177"/>
      <c r="F143" s="222"/>
      <c r="G143" s="222"/>
      <c r="H143" s="222"/>
      <c r="I143" s="222"/>
      <c r="J143" s="222"/>
      <c r="K143" s="177"/>
      <c r="L143" s="166"/>
      <c r="M143" s="166"/>
      <c r="N143" s="166"/>
    </row>
    <row r="144" spans="3:14" ht="12.75">
      <c r="C144" s="222"/>
      <c r="D144" s="161"/>
      <c r="E144" s="177"/>
      <c r="F144" s="222"/>
      <c r="G144" s="222"/>
      <c r="H144" s="222"/>
      <c r="I144" s="222"/>
      <c r="J144" s="222"/>
      <c r="K144" s="177"/>
      <c r="L144" s="166"/>
      <c r="M144" s="166"/>
      <c r="N144" s="166"/>
    </row>
    <row r="145" spans="3:14" ht="12.75">
      <c r="C145" s="222"/>
      <c r="D145" s="161"/>
      <c r="E145" s="177"/>
      <c r="F145" s="222"/>
      <c r="G145" s="222"/>
      <c r="H145" s="222"/>
      <c r="I145" s="222"/>
      <c r="J145" s="222"/>
      <c r="K145" s="177"/>
      <c r="L145" s="166"/>
      <c r="M145" s="166"/>
      <c r="N145" s="166"/>
    </row>
    <row r="146" spans="3:14" ht="12.75">
      <c r="C146" s="222"/>
      <c r="D146" s="161"/>
      <c r="E146" s="177"/>
      <c r="F146" s="222"/>
      <c r="G146" s="222"/>
      <c r="H146" s="222"/>
      <c r="I146" s="222"/>
      <c r="J146" s="222"/>
      <c r="K146" s="177"/>
      <c r="L146" s="166"/>
      <c r="M146" s="166"/>
      <c r="N146" s="166"/>
    </row>
    <row r="147" spans="3:14" ht="12.75">
      <c r="C147" s="222"/>
      <c r="D147" s="161"/>
      <c r="E147" s="177"/>
      <c r="F147" s="222"/>
      <c r="G147" s="222"/>
      <c r="H147" s="222"/>
      <c r="I147" s="222"/>
      <c r="J147" s="222"/>
      <c r="K147" s="177"/>
      <c r="L147" s="166"/>
      <c r="M147" s="166"/>
      <c r="N147" s="166"/>
    </row>
    <row r="148" spans="3:14" ht="12.75">
      <c r="C148" s="222"/>
      <c r="D148" s="161"/>
      <c r="E148" s="177"/>
      <c r="F148" s="222"/>
      <c r="G148" s="222"/>
      <c r="H148" s="222"/>
      <c r="I148" s="222"/>
      <c r="J148" s="222"/>
      <c r="K148" s="177"/>
      <c r="L148" s="166"/>
      <c r="M148" s="166"/>
      <c r="N148" s="166"/>
    </row>
    <row r="149" spans="3:14" ht="12.75">
      <c r="C149" s="222"/>
      <c r="D149" s="161"/>
      <c r="E149" s="177"/>
      <c r="F149" s="222"/>
      <c r="G149" s="222"/>
      <c r="H149" s="222"/>
      <c r="I149" s="222"/>
      <c r="J149" s="222"/>
      <c r="K149" s="177"/>
      <c r="L149" s="166"/>
      <c r="M149" s="166"/>
      <c r="N149" s="166"/>
    </row>
    <row r="150" spans="3:14" ht="12.75">
      <c r="C150" s="222"/>
      <c r="D150" s="161"/>
      <c r="E150" s="177"/>
      <c r="F150" s="222"/>
      <c r="G150" s="222"/>
      <c r="H150" s="222"/>
      <c r="I150" s="222"/>
      <c r="J150" s="222"/>
      <c r="K150" s="177"/>
      <c r="L150" s="166"/>
      <c r="M150" s="166"/>
      <c r="N150" s="166"/>
    </row>
    <row r="151" spans="3:14" ht="12.75">
      <c r="C151" s="222"/>
      <c r="D151" s="161"/>
      <c r="E151" s="177"/>
      <c r="F151" s="222"/>
      <c r="G151" s="222"/>
      <c r="H151" s="222"/>
      <c r="I151" s="222"/>
      <c r="J151" s="222"/>
      <c r="K151" s="177"/>
      <c r="L151" s="166"/>
      <c r="M151" s="166"/>
      <c r="N151" s="166"/>
    </row>
    <row r="152" spans="3:14" ht="12.75">
      <c r="C152" s="222"/>
      <c r="D152" s="161"/>
      <c r="E152" s="177"/>
      <c r="F152" s="222"/>
      <c r="G152" s="222"/>
      <c r="H152" s="222"/>
      <c r="I152" s="222"/>
      <c r="J152" s="222"/>
      <c r="K152" s="177"/>
      <c r="L152" s="166"/>
      <c r="M152" s="166"/>
      <c r="N152" s="166"/>
    </row>
    <row r="153" spans="3:14" ht="12.75">
      <c r="C153" s="222"/>
      <c r="D153" s="161"/>
      <c r="E153" s="177"/>
      <c r="F153" s="222"/>
      <c r="G153" s="222"/>
      <c r="H153" s="222"/>
      <c r="I153" s="222"/>
      <c r="J153" s="222"/>
      <c r="K153" s="177"/>
      <c r="L153" s="166"/>
      <c r="M153" s="166"/>
      <c r="N153" s="166"/>
    </row>
    <row r="154" spans="3:14" ht="12.75">
      <c r="C154" s="222"/>
      <c r="D154" s="161"/>
      <c r="E154" s="177"/>
      <c r="F154" s="222"/>
      <c r="G154" s="222"/>
      <c r="H154" s="222"/>
      <c r="I154" s="222"/>
      <c r="J154" s="222"/>
      <c r="K154" s="177"/>
      <c r="L154" s="166"/>
      <c r="M154" s="166"/>
      <c r="N154" s="166"/>
    </row>
    <row r="155" spans="3:14" ht="12.75">
      <c r="C155" s="222"/>
      <c r="D155" s="161"/>
      <c r="E155" s="177"/>
      <c r="F155" s="222"/>
      <c r="G155" s="222"/>
      <c r="H155" s="222"/>
      <c r="I155" s="222"/>
      <c r="J155" s="222"/>
      <c r="K155" s="177"/>
      <c r="L155" s="166"/>
      <c r="M155" s="166"/>
      <c r="N155" s="166"/>
    </row>
    <row r="156" spans="3:14" ht="12.75">
      <c r="C156" s="222"/>
      <c r="D156" s="161"/>
      <c r="E156" s="177"/>
      <c r="F156" s="222"/>
      <c r="G156" s="222"/>
      <c r="H156" s="222"/>
      <c r="I156" s="222"/>
      <c r="J156" s="222"/>
      <c r="K156" s="177"/>
      <c r="L156" s="166"/>
      <c r="M156" s="166"/>
      <c r="N156" s="166"/>
    </row>
    <row r="157" spans="3:14" ht="12.75">
      <c r="C157" s="222"/>
      <c r="D157" s="161"/>
      <c r="E157" s="177"/>
      <c r="F157" s="222"/>
      <c r="G157" s="222"/>
      <c r="H157" s="222"/>
      <c r="I157" s="222"/>
      <c r="J157" s="222"/>
      <c r="K157" s="177"/>
      <c r="L157" s="166"/>
      <c r="M157" s="166"/>
      <c r="N157" s="166"/>
    </row>
    <row r="158" spans="3:14" ht="12.75">
      <c r="C158" s="161"/>
      <c r="D158" s="161"/>
      <c r="E158" s="177"/>
      <c r="F158" s="252"/>
      <c r="G158" s="252"/>
      <c r="H158" s="379"/>
      <c r="I158" s="252"/>
      <c r="J158" s="252"/>
      <c r="K158" s="177"/>
      <c r="L158" s="166"/>
      <c r="M158" s="166"/>
      <c r="N158" s="166"/>
    </row>
    <row r="159" spans="3:14" ht="12.75">
      <c r="C159" s="161"/>
      <c r="D159" s="161"/>
      <c r="E159" s="177"/>
      <c r="F159" s="252"/>
      <c r="G159" s="252"/>
      <c r="H159" s="379"/>
      <c r="I159" s="252"/>
      <c r="J159" s="252"/>
      <c r="K159" s="177"/>
      <c r="L159" s="166"/>
      <c r="M159" s="166"/>
      <c r="N159" s="166"/>
    </row>
    <row r="160" spans="3:14" ht="12.75">
      <c r="C160" s="161"/>
      <c r="D160" s="161"/>
      <c r="E160" s="177"/>
      <c r="F160" s="252"/>
      <c r="G160" s="252"/>
      <c r="H160" s="379"/>
      <c r="I160" s="252"/>
      <c r="J160" s="252"/>
      <c r="K160" s="177"/>
      <c r="L160" s="166"/>
      <c r="M160" s="166"/>
      <c r="N160" s="166"/>
    </row>
    <row r="161" spans="3:14" ht="12.75">
      <c r="C161" s="161"/>
      <c r="D161" s="161"/>
      <c r="E161" s="177"/>
      <c r="F161" s="252"/>
      <c r="G161" s="252"/>
      <c r="H161" s="379"/>
      <c r="I161" s="252"/>
      <c r="J161" s="252"/>
      <c r="K161" s="177"/>
      <c r="L161" s="166"/>
      <c r="M161" s="166"/>
      <c r="N161" s="166"/>
    </row>
    <row r="162" spans="3:14" ht="12.75">
      <c r="C162" s="161"/>
      <c r="D162" s="161"/>
      <c r="E162" s="177"/>
      <c r="F162" s="252"/>
      <c r="G162" s="252"/>
      <c r="H162" s="379"/>
      <c r="I162" s="252"/>
      <c r="J162" s="252"/>
      <c r="K162" s="177"/>
      <c r="L162" s="166"/>
      <c r="M162" s="166"/>
      <c r="N162" s="166"/>
    </row>
    <row r="163" spans="3:14" ht="12.75">
      <c r="C163" s="161"/>
      <c r="D163" s="161"/>
      <c r="E163" s="177"/>
      <c r="F163" s="252"/>
      <c r="G163" s="252"/>
      <c r="H163" s="379"/>
      <c r="I163" s="252"/>
      <c r="J163" s="252"/>
      <c r="K163" s="177"/>
      <c r="L163" s="166"/>
      <c r="M163" s="166"/>
      <c r="N163" s="166"/>
    </row>
    <row r="164" spans="3:14" ht="12.75">
      <c r="C164" s="161"/>
      <c r="D164" s="161"/>
      <c r="E164" s="177"/>
      <c r="F164" s="252"/>
      <c r="G164" s="252"/>
      <c r="H164" s="379"/>
      <c r="I164" s="252"/>
      <c r="J164" s="252"/>
      <c r="K164" s="177"/>
      <c r="L164" s="166"/>
      <c r="M164" s="166"/>
      <c r="N164" s="166"/>
    </row>
    <row r="165" spans="3:14" ht="12.75">
      <c r="C165" s="161"/>
      <c r="D165" s="161"/>
      <c r="E165" s="177"/>
      <c r="F165" s="252"/>
      <c r="G165" s="252"/>
      <c r="H165" s="379"/>
      <c r="I165" s="252"/>
      <c r="J165" s="252"/>
      <c r="K165" s="177"/>
      <c r="L165" s="166"/>
      <c r="M165" s="166"/>
      <c r="N165" s="166"/>
    </row>
    <row r="166" spans="3:14" ht="12.75">
      <c r="C166" s="161"/>
      <c r="D166" s="161"/>
      <c r="E166" s="177"/>
      <c r="F166" s="252"/>
      <c r="G166" s="252"/>
      <c r="H166" s="379"/>
      <c r="I166" s="252"/>
      <c r="J166" s="252"/>
      <c r="K166" s="177"/>
      <c r="L166" s="166"/>
      <c r="M166" s="166"/>
      <c r="N166" s="166"/>
    </row>
    <row r="167" spans="3:14" ht="12.75">
      <c r="C167" s="161"/>
      <c r="D167" s="161"/>
      <c r="E167" s="177"/>
      <c r="F167" s="252"/>
      <c r="G167" s="252"/>
      <c r="H167" s="379"/>
      <c r="I167" s="252"/>
      <c r="J167" s="252"/>
      <c r="K167" s="177"/>
      <c r="L167" s="166"/>
      <c r="M167" s="166"/>
      <c r="N167" s="166"/>
    </row>
    <row r="168" spans="3:14" ht="12.75">
      <c r="C168" s="161"/>
      <c r="D168" s="161"/>
      <c r="E168" s="177"/>
      <c r="F168" s="161"/>
      <c r="G168" s="161"/>
      <c r="H168" s="161"/>
      <c r="I168" s="161"/>
      <c r="J168" s="161"/>
      <c r="K168" s="177"/>
      <c r="L168" s="166"/>
      <c r="M168" s="166"/>
      <c r="N168" s="166"/>
    </row>
    <row r="169" spans="3:14" ht="12.75">
      <c r="C169" s="161"/>
      <c r="D169" s="161"/>
      <c r="E169" s="177"/>
      <c r="F169" s="161"/>
      <c r="G169" s="161"/>
      <c r="H169" s="161"/>
      <c r="I169" s="161"/>
      <c r="J169" s="161"/>
      <c r="K169" s="177"/>
      <c r="L169" s="166"/>
      <c r="M169" s="166"/>
      <c r="N169" s="166"/>
    </row>
    <row r="170" spans="3:14" ht="12.75">
      <c r="C170" s="161"/>
      <c r="D170" s="161"/>
      <c r="E170" s="177"/>
      <c r="F170" s="161"/>
      <c r="G170" s="161"/>
      <c r="H170" s="161"/>
      <c r="I170" s="161"/>
      <c r="J170" s="161"/>
      <c r="K170" s="177"/>
      <c r="L170" s="166"/>
      <c r="M170" s="166"/>
      <c r="N170" s="166"/>
    </row>
    <row r="171" spans="3:14" ht="12.75">
      <c r="C171" s="161"/>
      <c r="D171" s="161"/>
      <c r="E171" s="177"/>
      <c r="F171" s="161"/>
      <c r="G171" s="161"/>
      <c r="H171" s="161"/>
      <c r="I171" s="161"/>
      <c r="J171" s="161"/>
      <c r="K171" s="177"/>
      <c r="L171" s="166"/>
      <c r="M171" s="166"/>
      <c r="N171" s="166"/>
    </row>
  </sheetData>
  <sheetProtection/>
  <mergeCells count="19">
    <mergeCell ref="G4:G5"/>
    <mergeCell ref="G42:G43"/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  <mergeCell ref="M4:M5"/>
    <mergeCell ref="M42:M43"/>
    <mergeCell ref="H4:H5"/>
    <mergeCell ref="H42:H43"/>
    <mergeCell ref="J4:J5"/>
    <mergeCell ref="J42:J43"/>
    <mergeCell ref="I42:I43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="84" zoomScaleNormal="84" zoomScalePageLayoutView="0" workbookViewId="0" topLeftCell="A1">
      <selection activeCell="Q10" sqref="Q10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3" width="10.28125" style="478" customWidth="1"/>
    <col min="4" max="4" width="10.28125" style="162" customWidth="1"/>
    <col min="5" max="5" width="9.28125" style="178" customWidth="1"/>
    <col min="6" max="6" width="10.28125" style="162" customWidth="1"/>
    <col min="7" max="7" width="9.57421875" style="178" customWidth="1"/>
    <col min="8" max="8" width="11.140625" style="510" customWidth="1"/>
    <col min="9" max="9" width="9.8515625" style="300" customWidth="1"/>
    <col min="10" max="10" width="8.28125" style="300" customWidth="1"/>
    <col min="11" max="11" width="11.28125" style="0" bestFit="1" customWidth="1"/>
  </cols>
  <sheetData>
    <row r="1" spans="1:15" s="455" customFormat="1" ht="20.25">
      <c r="A1" s="454" t="s">
        <v>230</v>
      </c>
      <c r="C1" s="473"/>
      <c r="D1" s="456"/>
      <c r="E1" s="457"/>
      <c r="F1" s="458"/>
      <c r="G1" s="459"/>
      <c r="H1" s="503"/>
      <c r="I1" s="458"/>
      <c r="J1" s="460"/>
      <c r="K1" s="458"/>
      <c r="L1" s="458"/>
      <c r="M1" s="458"/>
      <c r="N1" s="458"/>
      <c r="O1" s="458"/>
    </row>
    <row r="2" spans="1:15" s="461" customFormat="1" ht="15">
      <c r="A2" s="753" t="s">
        <v>61</v>
      </c>
      <c r="B2" s="753"/>
      <c r="C2" s="753"/>
      <c r="D2" s="571"/>
      <c r="E2" s="572"/>
      <c r="F2" s="571"/>
      <c r="G2" s="573"/>
      <c r="H2" s="574"/>
      <c r="I2" s="571"/>
      <c r="J2" s="575"/>
      <c r="K2" s="576"/>
      <c r="O2" s="462"/>
    </row>
    <row r="3" spans="1:11" ht="15.75" thickBot="1">
      <c r="A3" s="71"/>
      <c r="B3" s="71"/>
      <c r="C3" s="474"/>
      <c r="D3" s="577"/>
      <c r="E3" s="537"/>
      <c r="F3" s="22"/>
      <c r="G3" s="537"/>
      <c r="H3" s="578"/>
      <c r="I3" s="579"/>
      <c r="J3" s="579"/>
      <c r="K3" s="580"/>
    </row>
    <row r="4" spans="2:10" s="71" customFormat="1" ht="15.75" customHeight="1" thickTop="1">
      <c r="B4" s="133"/>
      <c r="C4" s="754" t="s">
        <v>395</v>
      </c>
      <c r="D4" s="751" t="s">
        <v>330</v>
      </c>
      <c r="E4" s="463" t="s">
        <v>184</v>
      </c>
      <c r="F4" s="749" t="s">
        <v>366</v>
      </c>
      <c r="G4" s="191" t="s">
        <v>184</v>
      </c>
      <c r="H4" s="743" t="s">
        <v>397</v>
      </c>
      <c r="I4" s="743" t="s">
        <v>396</v>
      </c>
      <c r="J4" s="186" t="s">
        <v>184</v>
      </c>
    </row>
    <row r="5" spans="2:10" s="71" customFormat="1" ht="16.5" customHeight="1" thickBot="1">
      <c r="B5" s="134" t="s">
        <v>183</v>
      </c>
      <c r="C5" s="755"/>
      <c r="D5" s="752"/>
      <c r="E5" s="464" t="s">
        <v>185</v>
      </c>
      <c r="F5" s="750"/>
      <c r="G5" s="192" t="s">
        <v>185</v>
      </c>
      <c r="H5" s="744"/>
      <c r="I5" s="744"/>
      <c r="J5" s="187" t="s">
        <v>185</v>
      </c>
    </row>
    <row r="6" spans="2:10" s="71" customFormat="1" ht="15.75" thickTop="1">
      <c r="B6" s="353"/>
      <c r="C6" s="655"/>
      <c r="D6" s="391"/>
      <c r="E6" s="345"/>
      <c r="F6" s="163"/>
      <c r="G6" s="179"/>
      <c r="H6" s="504"/>
      <c r="I6" s="136"/>
      <c r="J6" s="136"/>
    </row>
    <row r="7" spans="2:10" s="71" customFormat="1" ht="15">
      <c r="B7" s="137" t="s">
        <v>186</v>
      </c>
      <c r="C7" s="656"/>
      <c r="D7" s="387"/>
      <c r="E7" s="345"/>
      <c r="F7" s="387"/>
      <c r="G7" s="345"/>
      <c r="H7" s="505"/>
      <c r="I7" s="392"/>
      <c r="J7" s="392"/>
    </row>
    <row r="8" spans="2:12" s="71" customFormat="1" ht="15">
      <c r="B8" s="260" t="s">
        <v>20</v>
      </c>
      <c r="C8" s="233">
        <v>2406</v>
      </c>
      <c r="D8" s="202">
        <v>2423</v>
      </c>
      <c r="E8" s="240">
        <v>-0.701609574907136</v>
      </c>
      <c r="F8" s="202">
        <v>2411</v>
      </c>
      <c r="G8" s="182">
        <v>-0.20738282870178537</v>
      </c>
      <c r="H8" s="439">
        <v>7271</v>
      </c>
      <c r="I8" s="564">
        <v>7199</v>
      </c>
      <c r="J8" s="116">
        <v>1.0001389081816914</v>
      </c>
      <c r="K8" s="173"/>
      <c r="L8" s="316"/>
    </row>
    <row r="9" spans="2:12" s="71" customFormat="1" ht="15">
      <c r="B9" s="260" t="s">
        <v>21</v>
      </c>
      <c r="C9" s="233">
        <v>591</v>
      </c>
      <c r="D9" s="522">
        <v>610</v>
      </c>
      <c r="E9" s="103">
        <v>-3.1147540983606503</v>
      </c>
      <c r="F9" s="522">
        <v>578</v>
      </c>
      <c r="G9" s="523">
        <v>2.249134948096887</v>
      </c>
      <c r="H9" s="663">
        <v>1790</v>
      </c>
      <c r="I9" s="565">
        <v>1953</v>
      </c>
      <c r="J9" s="386">
        <v>-8.34613415258576</v>
      </c>
      <c r="K9" s="173"/>
      <c r="L9" s="316"/>
    </row>
    <row r="10" spans="2:12" s="71" customFormat="1" ht="15">
      <c r="B10" s="524" t="s">
        <v>2</v>
      </c>
      <c r="C10" s="668">
        <v>1815</v>
      </c>
      <c r="D10" s="525">
        <v>1813</v>
      </c>
      <c r="E10" s="526">
        <v>0.11031439602868787</v>
      </c>
      <c r="F10" s="525">
        <v>1833</v>
      </c>
      <c r="G10" s="526">
        <v>-0.9819967266775809</v>
      </c>
      <c r="H10" s="662">
        <v>5481</v>
      </c>
      <c r="I10" s="566">
        <v>5246</v>
      </c>
      <c r="J10" s="563">
        <v>4.479603507434238</v>
      </c>
      <c r="K10" s="173"/>
      <c r="L10" s="316"/>
    </row>
    <row r="11" spans="2:12" s="71" customFormat="1" ht="15">
      <c r="B11" s="260" t="s">
        <v>187</v>
      </c>
      <c r="C11" s="233">
        <v>614</v>
      </c>
      <c r="D11" s="200">
        <v>517</v>
      </c>
      <c r="E11" s="103">
        <v>18.76208897485494</v>
      </c>
      <c r="F11" s="522">
        <v>628</v>
      </c>
      <c r="G11" s="182">
        <v>-2.2292993630573243</v>
      </c>
      <c r="H11" s="439">
        <v>1816</v>
      </c>
      <c r="I11" s="564">
        <v>1659</v>
      </c>
      <c r="J11" s="176">
        <v>9.463532248342377</v>
      </c>
      <c r="K11" s="173"/>
      <c r="L11" s="316"/>
    </row>
    <row r="12" spans="2:12" s="71" customFormat="1" ht="15">
      <c r="B12" s="260" t="s">
        <v>227</v>
      </c>
      <c r="C12" s="233">
        <v>338</v>
      </c>
      <c r="D12" s="200">
        <v>286</v>
      </c>
      <c r="E12" s="199">
        <v>18.181818181818187</v>
      </c>
      <c r="F12" s="522">
        <v>307</v>
      </c>
      <c r="G12" s="176">
        <v>10.097719869706845</v>
      </c>
      <c r="H12" s="439">
        <v>960</v>
      </c>
      <c r="I12" s="200">
        <v>915</v>
      </c>
      <c r="J12" s="176">
        <v>4.918032786885251</v>
      </c>
      <c r="K12" s="173"/>
      <c r="L12" s="316"/>
    </row>
    <row r="13" spans="2:12" s="71" customFormat="1" ht="15">
      <c r="B13" s="260" t="s">
        <v>278</v>
      </c>
      <c r="C13" s="233">
        <v>103</v>
      </c>
      <c r="D13" s="176">
        <v>39</v>
      </c>
      <c r="E13" s="199" t="s">
        <v>410</v>
      </c>
      <c r="F13" s="522">
        <v>116</v>
      </c>
      <c r="G13" s="176">
        <v>-11.206896551724132</v>
      </c>
      <c r="H13" s="442">
        <v>305</v>
      </c>
      <c r="I13" s="200">
        <v>321</v>
      </c>
      <c r="J13" s="176">
        <v>-4.984423676012462</v>
      </c>
      <c r="K13" s="173"/>
      <c r="L13" s="316"/>
    </row>
    <row r="14" spans="2:12" s="71" customFormat="1" ht="15">
      <c r="B14" s="531" t="s">
        <v>23</v>
      </c>
      <c r="C14" s="233">
        <v>59</v>
      </c>
      <c r="D14" s="690">
        <v>54</v>
      </c>
      <c r="E14" s="530">
        <v>9.259259259259256</v>
      </c>
      <c r="F14" s="535">
        <v>35</v>
      </c>
      <c r="G14" s="529">
        <v>68.57142857142857</v>
      </c>
      <c r="H14" s="439">
        <v>151</v>
      </c>
      <c r="I14" s="224">
        <v>144</v>
      </c>
      <c r="J14" s="176">
        <v>4.861111111111116</v>
      </c>
      <c r="K14" s="173"/>
      <c r="L14" s="316"/>
    </row>
    <row r="15" spans="2:12" s="71" customFormat="1" ht="15">
      <c r="B15" s="527" t="s">
        <v>22</v>
      </c>
      <c r="C15" s="662">
        <v>1114</v>
      </c>
      <c r="D15" s="528">
        <v>896</v>
      </c>
      <c r="E15" s="529">
        <v>24.33035714285714</v>
      </c>
      <c r="F15" s="528">
        <v>1086</v>
      </c>
      <c r="G15" s="530">
        <v>2.5782688766114115</v>
      </c>
      <c r="H15" s="662">
        <v>3232</v>
      </c>
      <c r="I15" s="566">
        <v>3039</v>
      </c>
      <c r="J15" s="563">
        <v>6.35077328068443</v>
      </c>
      <c r="K15" s="173"/>
      <c r="L15" s="316"/>
    </row>
    <row r="16" spans="2:12" s="71" customFormat="1" ht="15">
      <c r="B16" s="466" t="s">
        <v>3</v>
      </c>
      <c r="C16" s="663">
        <v>2929</v>
      </c>
      <c r="D16" s="234">
        <v>2709</v>
      </c>
      <c r="E16" s="386">
        <v>8.121077888519746</v>
      </c>
      <c r="F16" s="234">
        <v>2919</v>
      </c>
      <c r="G16" s="465">
        <v>0.34258307639603025</v>
      </c>
      <c r="H16" s="663">
        <v>8713</v>
      </c>
      <c r="I16" s="567">
        <v>8285</v>
      </c>
      <c r="J16" s="386">
        <v>5.165962582981298</v>
      </c>
      <c r="K16" s="173"/>
      <c r="L16" s="316"/>
    </row>
    <row r="17" spans="2:12" s="71" customFormat="1" ht="15">
      <c r="B17" s="260" t="s">
        <v>188</v>
      </c>
      <c r="C17" s="233">
        <v>672</v>
      </c>
      <c r="D17" s="200">
        <v>667</v>
      </c>
      <c r="E17" s="199">
        <v>0.7496251874062887</v>
      </c>
      <c r="F17" s="522">
        <v>683</v>
      </c>
      <c r="G17" s="176">
        <v>-1.6105417276720324</v>
      </c>
      <c r="H17" s="439">
        <v>2061</v>
      </c>
      <c r="I17" s="425">
        <v>2008</v>
      </c>
      <c r="J17" s="176">
        <v>2.639442231075706</v>
      </c>
      <c r="K17" s="173"/>
      <c r="L17" s="316"/>
    </row>
    <row r="18" spans="2:12" s="71" customFormat="1" ht="15">
      <c r="B18" s="531" t="s">
        <v>190</v>
      </c>
      <c r="C18" s="233">
        <v>527</v>
      </c>
      <c r="D18" s="534">
        <v>592</v>
      </c>
      <c r="E18" s="530">
        <v>-10.979729729729726</v>
      </c>
      <c r="F18" s="535">
        <v>602</v>
      </c>
      <c r="G18" s="529">
        <v>-12.458471760797341</v>
      </c>
      <c r="H18" s="413">
        <v>1688</v>
      </c>
      <c r="I18" s="425">
        <v>1650</v>
      </c>
      <c r="J18" s="176">
        <v>2.3030303030302957</v>
      </c>
      <c r="K18" s="173"/>
      <c r="L18" s="316"/>
    </row>
    <row r="19" spans="2:12" s="71" customFormat="1" ht="15">
      <c r="B19" s="527" t="s">
        <v>191</v>
      </c>
      <c r="C19" s="662">
        <v>1199</v>
      </c>
      <c r="D19" s="532">
        <v>1259</v>
      </c>
      <c r="E19" s="533">
        <v>-4.765687053216839</v>
      </c>
      <c r="F19" s="528">
        <v>1285</v>
      </c>
      <c r="G19" s="532">
        <v>-6.692607003891049</v>
      </c>
      <c r="H19" s="664">
        <v>3749</v>
      </c>
      <c r="I19" s="568">
        <v>3658</v>
      </c>
      <c r="J19" s="563">
        <v>2.487698195735377</v>
      </c>
      <c r="K19" s="173"/>
      <c r="L19" s="316"/>
    </row>
    <row r="20" spans="2:12" s="71" customFormat="1" ht="15">
      <c r="B20" s="137" t="s">
        <v>4</v>
      </c>
      <c r="C20" s="447">
        <v>1730</v>
      </c>
      <c r="D20" s="202">
        <v>1450</v>
      </c>
      <c r="E20" s="199">
        <v>19.3103448275862</v>
      </c>
      <c r="F20" s="522">
        <v>1634</v>
      </c>
      <c r="G20" s="176">
        <v>5.875152998776012</v>
      </c>
      <c r="H20" s="439">
        <v>4964</v>
      </c>
      <c r="I20" s="322">
        <v>4627</v>
      </c>
      <c r="J20" s="176">
        <v>7.283336935379303</v>
      </c>
      <c r="K20" s="173"/>
      <c r="L20" s="316"/>
    </row>
    <row r="21" spans="2:12" s="71" customFormat="1" ht="15">
      <c r="B21" s="260" t="s">
        <v>5</v>
      </c>
      <c r="C21" s="233">
        <v>436</v>
      </c>
      <c r="D21" s="536">
        <v>178</v>
      </c>
      <c r="E21" s="103" t="s">
        <v>410</v>
      </c>
      <c r="F21" s="522">
        <v>366</v>
      </c>
      <c r="G21" s="523">
        <v>19.12568306010929</v>
      </c>
      <c r="H21" s="663">
        <v>972</v>
      </c>
      <c r="I21" s="565">
        <v>496</v>
      </c>
      <c r="J21" s="386">
        <v>95.96774193548387</v>
      </c>
      <c r="K21" s="537"/>
      <c r="L21" s="538"/>
    </row>
    <row r="22" spans="2:12" s="71" customFormat="1" ht="15">
      <c r="B22" s="137" t="s">
        <v>238</v>
      </c>
      <c r="C22" s="447">
        <v>1294</v>
      </c>
      <c r="D22" s="176">
        <v>1272</v>
      </c>
      <c r="E22" s="199">
        <v>1.7295597484276781</v>
      </c>
      <c r="F22" s="522">
        <v>1268</v>
      </c>
      <c r="G22" s="176">
        <v>2.0504731861198833</v>
      </c>
      <c r="H22" s="447">
        <v>3992</v>
      </c>
      <c r="I22" s="565">
        <v>4131</v>
      </c>
      <c r="J22" s="176">
        <v>-3.364802711207937</v>
      </c>
      <c r="K22" s="173"/>
      <c r="L22" s="316"/>
    </row>
    <row r="23" spans="2:12" s="71" customFormat="1" ht="15">
      <c r="B23" s="531" t="s">
        <v>53</v>
      </c>
      <c r="C23" s="233">
        <v>192</v>
      </c>
      <c r="D23" s="534">
        <v>179</v>
      </c>
      <c r="E23" s="539">
        <v>7.2625698324022325</v>
      </c>
      <c r="F23" s="535">
        <v>189</v>
      </c>
      <c r="G23" s="529">
        <v>1.5873015873015817</v>
      </c>
      <c r="H23" s="665">
        <v>577</v>
      </c>
      <c r="I23" s="569">
        <v>591</v>
      </c>
      <c r="J23" s="386">
        <v>-2.368866328257191</v>
      </c>
      <c r="K23" s="173"/>
      <c r="L23" s="316"/>
    </row>
    <row r="24" spans="2:12" s="71" customFormat="1" ht="15.75" thickBot="1">
      <c r="B24" s="541" t="s">
        <v>42</v>
      </c>
      <c r="C24" s="669">
        <v>1102</v>
      </c>
      <c r="D24" s="542">
        <v>1093</v>
      </c>
      <c r="E24" s="633">
        <v>0.8234217749313766</v>
      </c>
      <c r="F24" s="545">
        <v>1079</v>
      </c>
      <c r="G24" s="543">
        <v>2.131603336422616</v>
      </c>
      <c r="H24" s="666">
        <v>3415</v>
      </c>
      <c r="I24" s="570">
        <v>3540</v>
      </c>
      <c r="J24" s="543">
        <v>-3.5310734463276816</v>
      </c>
      <c r="K24" s="173"/>
      <c r="L24" s="316"/>
    </row>
    <row r="25" spans="2:12" s="71" customFormat="1" ht="15.75" thickTop="1">
      <c r="B25" s="260"/>
      <c r="C25" s="233"/>
      <c r="D25" s="200"/>
      <c r="E25" s="199"/>
      <c r="F25" s="233"/>
      <c r="G25" s="176"/>
      <c r="H25" s="442"/>
      <c r="I25" s="200"/>
      <c r="J25" s="176"/>
      <c r="K25" s="173"/>
      <c r="L25" s="316"/>
    </row>
    <row r="26" spans="2:12" s="71" customFormat="1" ht="15">
      <c r="B26" s="260" t="s">
        <v>192</v>
      </c>
      <c r="C26" s="233"/>
      <c r="D26" s="200"/>
      <c r="E26" s="199"/>
      <c r="F26" s="233"/>
      <c r="G26" s="176"/>
      <c r="H26" s="442"/>
      <c r="I26" s="200"/>
      <c r="J26" s="176"/>
      <c r="K26" s="173"/>
      <c r="L26" s="316"/>
    </row>
    <row r="27" spans="2:12" s="71" customFormat="1" ht="15">
      <c r="B27" s="137" t="s">
        <v>351</v>
      </c>
      <c r="C27" s="233">
        <v>1071</v>
      </c>
      <c r="D27" s="176">
        <v>1066</v>
      </c>
      <c r="E27" s="199">
        <v>0.46904315196998336</v>
      </c>
      <c r="F27" s="202">
        <v>1051</v>
      </c>
      <c r="G27" s="176">
        <v>1.9029495718363432</v>
      </c>
      <c r="H27" s="413">
        <v>3325</v>
      </c>
      <c r="I27" s="202">
        <v>3452</v>
      </c>
      <c r="J27" s="176">
        <v>-3.679026651216688</v>
      </c>
      <c r="K27" s="173"/>
      <c r="L27" s="316"/>
    </row>
    <row r="28" spans="2:12" s="71" customFormat="1" ht="15">
      <c r="B28" s="531" t="s">
        <v>352</v>
      </c>
      <c r="C28" s="233">
        <v>31</v>
      </c>
      <c r="D28" s="534">
        <v>27</v>
      </c>
      <c r="E28" s="539">
        <v>14.814814814814813</v>
      </c>
      <c r="F28" s="535">
        <v>28</v>
      </c>
      <c r="G28" s="529">
        <v>10.71428571428572</v>
      </c>
      <c r="H28" s="665">
        <v>90</v>
      </c>
      <c r="I28" s="536">
        <v>88</v>
      </c>
      <c r="J28" s="386">
        <v>2.2727272727272707</v>
      </c>
      <c r="K28" s="173"/>
      <c r="L28" s="316"/>
    </row>
    <row r="29" spans="2:12" s="71" customFormat="1" ht="15.75" thickBot="1">
      <c r="B29" s="544"/>
      <c r="C29" s="669">
        <v>1102</v>
      </c>
      <c r="D29" s="542">
        <v>1093</v>
      </c>
      <c r="E29" s="633">
        <v>0.8234217749313766</v>
      </c>
      <c r="F29" s="545">
        <v>1079</v>
      </c>
      <c r="G29" s="543">
        <v>2.131603336422616</v>
      </c>
      <c r="H29" s="667">
        <v>3415</v>
      </c>
      <c r="I29" s="546">
        <v>3540</v>
      </c>
      <c r="J29" s="543">
        <v>-3.5310734463276816</v>
      </c>
      <c r="K29" s="173"/>
      <c r="L29" s="316"/>
    </row>
    <row r="30" spans="1:12" ht="15.75" thickTop="1">
      <c r="A30" s="71"/>
      <c r="B30" s="94"/>
      <c r="C30" s="583"/>
      <c r="D30" s="318"/>
      <c r="E30" s="317"/>
      <c r="F30" s="318"/>
      <c r="G30" s="317"/>
      <c r="H30" s="506"/>
      <c r="I30" s="318"/>
      <c r="J30" s="317"/>
      <c r="K30" s="319"/>
      <c r="L30" s="319"/>
    </row>
    <row r="31" spans="1:12" ht="15">
      <c r="A31" s="71"/>
      <c r="B31" s="94"/>
      <c r="C31" s="506"/>
      <c r="D31" s="318"/>
      <c r="E31" s="317"/>
      <c r="F31" s="318"/>
      <c r="G31" s="317"/>
      <c r="H31" s="506"/>
      <c r="I31" s="318"/>
      <c r="J31" s="317"/>
      <c r="K31" s="319"/>
      <c r="L31" s="319"/>
    </row>
    <row r="32" spans="1:10" ht="15">
      <c r="A32" s="296" t="s">
        <v>286</v>
      </c>
      <c r="B32" s="297"/>
      <c r="C32" s="511"/>
      <c r="D32" s="298"/>
      <c r="E32" s="157"/>
      <c r="F32" s="270"/>
      <c r="G32" s="157"/>
      <c r="H32" s="506"/>
      <c r="I32" s="158"/>
      <c r="J32" s="157"/>
    </row>
    <row r="33" spans="1:10" ht="15.75" thickBot="1">
      <c r="A33" s="71"/>
      <c r="B33" s="94"/>
      <c r="C33" s="506"/>
      <c r="D33" s="158"/>
      <c r="E33" s="157"/>
      <c r="F33" s="270"/>
      <c r="G33" s="157"/>
      <c r="H33" s="506"/>
      <c r="I33" s="158"/>
      <c r="J33" s="157"/>
    </row>
    <row r="34" spans="1:10" ht="15.75" customHeight="1" thickTop="1">
      <c r="A34" s="71"/>
      <c r="B34" s="133"/>
      <c r="C34" s="743" t="s">
        <v>395</v>
      </c>
      <c r="D34" s="743" t="s">
        <v>330</v>
      </c>
      <c r="E34" s="191" t="s">
        <v>184</v>
      </c>
      <c r="F34" s="743" t="s">
        <v>366</v>
      </c>
      <c r="G34" s="191" t="s">
        <v>184</v>
      </c>
      <c r="H34" s="743" t="s">
        <v>397</v>
      </c>
      <c r="I34" s="743" t="s">
        <v>396</v>
      </c>
      <c r="J34" s="186" t="s">
        <v>184</v>
      </c>
    </row>
    <row r="35" spans="1:10" ht="15.75" thickBot="1">
      <c r="A35" s="71"/>
      <c r="B35" s="134" t="s">
        <v>183</v>
      </c>
      <c r="C35" s="744"/>
      <c r="D35" s="744"/>
      <c r="E35" s="192" t="s">
        <v>185</v>
      </c>
      <c r="F35" s="744"/>
      <c r="G35" s="192" t="s">
        <v>185</v>
      </c>
      <c r="H35" s="744"/>
      <c r="I35" s="744"/>
      <c r="J35" s="187" t="s">
        <v>185</v>
      </c>
    </row>
    <row r="36" spans="1:10" ht="15.75" thickTop="1">
      <c r="A36" s="71"/>
      <c r="B36" s="353"/>
      <c r="C36" s="164"/>
      <c r="D36" s="199"/>
      <c r="E36" s="176"/>
      <c r="F36" s="164"/>
      <c r="G36" s="176"/>
      <c r="H36" s="119"/>
      <c r="I36" s="200"/>
      <c r="J36" s="176"/>
    </row>
    <row r="37" spans="1:10" ht="15">
      <c r="A37" s="71"/>
      <c r="B37" s="137" t="s">
        <v>42</v>
      </c>
      <c r="C37" s="591">
        <v>1102</v>
      </c>
      <c r="D37" s="199">
        <v>1093</v>
      </c>
      <c r="E37" s="116">
        <v>0.8234217749313766</v>
      </c>
      <c r="F37" s="176">
        <v>1079</v>
      </c>
      <c r="G37" s="116">
        <v>2.131603336422616</v>
      </c>
      <c r="H37" s="591">
        <v>3415</v>
      </c>
      <c r="I37" s="176">
        <v>3540</v>
      </c>
      <c r="J37" s="116">
        <v>-3.5310734463276816</v>
      </c>
    </row>
    <row r="38" spans="1:10" ht="15">
      <c r="A38" s="71"/>
      <c r="B38" s="137"/>
      <c r="C38" s="654"/>
      <c r="D38" s="512"/>
      <c r="E38" s="176"/>
      <c r="F38" s="176"/>
      <c r="G38" s="176"/>
      <c r="H38" s="654"/>
      <c r="I38" s="176"/>
      <c r="J38" s="176"/>
    </row>
    <row r="39" spans="1:10" ht="15">
      <c r="A39" s="71"/>
      <c r="B39" s="137" t="s">
        <v>194</v>
      </c>
      <c r="C39" s="654"/>
      <c r="D39" s="512"/>
      <c r="E39" s="176"/>
      <c r="F39" s="176"/>
      <c r="G39" s="176"/>
      <c r="H39" s="654"/>
      <c r="I39" s="176"/>
      <c r="J39" s="176"/>
    </row>
    <row r="40" spans="1:11" ht="29.25">
      <c r="A40" s="71"/>
      <c r="B40" s="260" t="s">
        <v>195</v>
      </c>
      <c r="C40" s="591">
        <v>123</v>
      </c>
      <c r="D40" s="237">
        <v>56</v>
      </c>
      <c r="E40" s="116" t="s">
        <v>410</v>
      </c>
      <c r="F40" s="182">
        <v>-66</v>
      </c>
      <c r="G40" s="116" t="s">
        <v>332</v>
      </c>
      <c r="H40" s="413">
        <v>-85</v>
      </c>
      <c r="I40" s="176">
        <v>53</v>
      </c>
      <c r="J40" s="116" t="s">
        <v>332</v>
      </c>
      <c r="K40" s="300"/>
    </row>
    <row r="41" spans="1:11" ht="29.25">
      <c r="A41" s="71"/>
      <c r="B41" s="260" t="s">
        <v>339</v>
      </c>
      <c r="C41" s="591">
        <v>-1</v>
      </c>
      <c r="D41" s="182">
        <v>-1</v>
      </c>
      <c r="E41" s="116">
        <v>0</v>
      </c>
      <c r="F41" s="182">
        <v>-2</v>
      </c>
      <c r="G41" s="116">
        <v>50</v>
      </c>
      <c r="H41" s="591">
        <v>-8</v>
      </c>
      <c r="I41" s="176">
        <v>-1</v>
      </c>
      <c r="J41" s="116" t="s">
        <v>411</v>
      </c>
      <c r="K41" s="300"/>
    </row>
    <row r="42" spans="1:11" ht="15">
      <c r="A42" s="71"/>
      <c r="B42" s="260" t="s">
        <v>253</v>
      </c>
      <c r="C42" s="591"/>
      <c r="D42" s="237"/>
      <c r="E42" s="176"/>
      <c r="F42" s="182"/>
      <c r="G42" s="176"/>
      <c r="H42" s="591"/>
      <c r="I42" s="176"/>
      <c r="J42" s="116"/>
      <c r="K42" s="300"/>
    </row>
    <row r="43" spans="1:11" ht="15">
      <c r="A43" s="71"/>
      <c r="B43" s="141" t="s">
        <v>196</v>
      </c>
      <c r="C43" s="591">
        <v>161</v>
      </c>
      <c r="D43" s="237">
        <v>-39</v>
      </c>
      <c r="E43" s="116" t="s">
        <v>332</v>
      </c>
      <c r="F43" s="182">
        <v>77</v>
      </c>
      <c r="G43" s="116" t="s">
        <v>410</v>
      </c>
      <c r="H43" s="591">
        <v>741</v>
      </c>
      <c r="I43" s="176">
        <v>-78</v>
      </c>
      <c r="J43" s="116" t="s">
        <v>332</v>
      </c>
      <c r="K43" s="300"/>
    </row>
    <row r="44" spans="1:11" ht="15">
      <c r="A44" s="71"/>
      <c r="B44" s="141" t="s">
        <v>251</v>
      </c>
      <c r="C44" s="591">
        <v>-88</v>
      </c>
      <c r="D44" s="237">
        <v>-19</v>
      </c>
      <c r="E44" s="116" t="s">
        <v>411</v>
      </c>
      <c r="F44" s="182">
        <v>-77</v>
      </c>
      <c r="G44" s="116">
        <v>-14.28571428571428</v>
      </c>
      <c r="H44" s="591">
        <v>-237</v>
      </c>
      <c r="I44" s="176">
        <v>-119</v>
      </c>
      <c r="J44" s="116">
        <v>-99.15966386554622</v>
      </c>
      <c r="K44" s="300"/>
    </row>
    <row r="45" spans="1:11" ht="29.25">
      <c r="A45" s="71"/>
      <c r="B45" s="142" t="s">
        <v>197</v>
      </c>
      <c r="C45" s="591">
        <v>16</v>
      </c>
      <c r="D45" s="237">
        <v>14</v>
      </c>
      <c r="E45" s="116">
        <v>14.28571428571428</v>
      </c>
      <c r="F45" s="182">
        <v>-1</v>
      </c>
      <c r="G45" s="116" t="s">
        <v>332</v>
      </c>
      <c r="H45" s="691">
        <v>6</v>
      </c>
      <c r="I45" s="386">
        <v>12</v>
      </c>
      <c r="J45" s="116">
        <v>-50</v>
      </c>
      <c r="K45" s="300"/>
    </row>
    <row r="46" spans="1:11" ht="15">
      <c r="A46" s="71"/>
      <c r="B46" s="260" t="s">
        <v>243</v>
      </c>
      <c r="C46" s="591"/>
      <c r="D46" s="103"/>
      <c r="E46" s="116"/>
      <c r="F46" s="116"/>
      <c r="G46" s="116"/>
      <c r="H46" s="691"/>
      <c r="I46" s="386"/>
      <c r="J46" s="116"/>
      <c r="K46" s="300"/>
    </row>
    <row r="47" spans="1:11" ht="15">
      <c r="A47" s="71"/>
      <c r="B47" s="141" t="s">
        <v>196</v>
      </c>
      <c r="C47" s="591">
        <v>-24</v>
      </c>
      <c r="D47" s="513">
        <v>-35</v>
      </c>
      <c r="E47" s="116">
        <v>31.428571428571427</v>
      </c>
      <c r="F47" s="386">
        <v>-21</v>
      </c>
      <c r="G47" s="116">
        <v>-14.28571428571428</v>
      </c>
      <c r="H47" s="691">
        <v>-63</v>
      </c>
      <c r="I47" s="386">
        <v>-101</v>
      </c>
      <c r="J47" s="116">
        <v>37.62376237623762</v>
      </c>
      <c r="K47" s="300"/>
    </row>
    <row r="48" spans="1:11" ht="15">
      <c r="A48" s="71"/>
      <c r="B48" s="141" t="s">
        <v>251</v>
      </c>
      <c r="C48" s="591">
        <v>14</v>
      </c>
      <c r="D48" s="513">
        <v>61</v>
      </c>
      <c r="E48" s="116">
        <v>-77.04918032786885</v>
      </c>
      <c r="F48" s="386">
        <v>16</v>
      </c>
      <c r="G48" s="116">
        <v>-12.5</v>
      </c>
      <c r="H48" s="591">
        <v>69</v>
      </c>
      <c r="I48" s="176">
        <v>136</v>
      </c>
      <c r="J48" s="116">
        <v>-49.26470588235294</v>
      </c>
      <c r="K48" s="300"/>
    </row>
    <row r="49" spans="1:11" ht="29.25">
      <c r="A49" s="71"/>
      <c r="B49" s="540" t="s">
        <v>197</v>
      </c>
      <c r="C49" s="591">
        <v>4</v>
      </c>
      <c r="D49" s="539">
        <v>-3</v>
      </c>
      <c r="E49" s="532" t="s">
        <v>332</v>
      </c>
      <c r="F49" s="529">
        <v>-1</v>
      </c>
      <c r="G49" s="532" t="s">
        <v>332</v>
      </c>
      <c r="H49" s="691">
        <v>0</v>
      </c>
      <c r="I49" s="386">
        <v>-3</v>
      </c>
      <c r="J49" s="116">
        <v>-100</v>
      </c>
      <c r="K49" s="300"/>
    </row>
    <row r="50" spans="1:11" ht="15">
      <c r="A50" s="71"/>
      <c r="B50" s="527" t="s">
        <v>198</v>
      </c>
      <c r="C50" s="692">
        <v>205</v>
      </c>
      <c r="D50" s="529">
        <v>34</v>
      </c>
      <c r="E50" s="532" t="s">
        <v>410</v>
      </c>
      <c r="F50" s="529">
        <v>-75</v>
      </c>
      <c r="G50" s="532" t="s">
        <v>332</v>
      </c>
      <c r="H50" s="692">
        <v>423</v>
      </c>
      <c r="I50" s="563">
        <v>-101</v>
      </c>
      <c r="J50" s="526" t="s">
        <v>332</v>
      </c>
      <c r="K50" s="300"/>
    </row>
    <row r="51" spans="1:11" ht="15.75" thickBot="1">
      <c r="A51" s="71"/>
      <c r="B51" s="541" t="s">
        <v>199</v>
      </c>
      <c r="C51" s="693">
        <v>1307</v>
      </c>
      <c r="D51" s="543">
        <v>1127</v>
      </c>
      <c r="E51" s="546">
        <v>15.971606033717833</v>
      </c>
      <c r="F51" s="543">
        <v>1004</v>
      </c>
      <c r="G51" s="546">
        <v>30.179282868525892</v>
      </c>
      <c r="H51" s="693">
        <v>3838</v>
      </c>
      <c r="I51" s="543">
        <v>3439</v>
      </c>
      <c r="J51" s="546">
        <v>11.602209944751385</v>
      </c>
      <c r="K51" s="300"/>
    </row>
    <row r="52" spans="1:11" ht="15.75" thickTop="1">
      <c r="A52" s="71"/>
      <c r="B52" s="260"/>
      <c r="C52" s="591"/>
      <c r="D52" s="176"/>
      <c r="E52" s="176"/>
      <c r="F52" s="176"/>
      <c r="G52" s="176"/>
      <c r="H52" s="591"/>
      <c r="I52" s="176"/>
      <c r="J52" s="176"/>
      <c r="K52" s="300"/>
    </row>
    <row r="53" spans="1:11" ht="15">
      <c r="A53" s="71"/>
      <c r="B53" s="260" t="s">
        <v>192</v>
      </c>
      <c r="C53" s="591"/>
      <c r="D53" s="176"/>
      <c r="E53" s="176"/>
      <c r="F53" s="176"/>
      <c r="G53" s="176"/>
      <c r="H53" s="591"/>
      <c r="I53" s="176"/>
      <c r="J53" s="176"/>
      <c r="K53" s="300"/>
    </row>
    <row r="54" spans="1:11" ht="15">
      <c r="A54" s="71"/>
      <c r="B54" s="137" t="s">
        <v>351</v>
      </c>
      <c r="C54" s="591">
        <v>1276</v>
      </c>
      <c r="D54" s="513">
        <v>1095</v>
      </c>
      <c r="E54" s="116">
        <v>16.529680365296805</v>
      </c>
      <c r="F54" s="386">
        <v>974</v>
      </c>
      <c r="G54" s="116">
        <v>31.006160164271044</v>
      </c>
      <c r="H54" s="591">
        <v>3751</v>
      </c>
      <c r="I54" s="176">
        <v>3346</v>
      </c>
      <c r="J54" s="116">
        <v>12.104004781829047</v>
      </c>
      <c r="K54" s="300"/>
    </row>
    <row r="55" spans="1:11" ht="15">
      <c r="A55" s="71"/>
      <c r="B55" s="531" t="s">
        <v>352</v>
      </c>
      <c r="C55" s="591">
        <v>31</v>
      </c>
      <c r="D55" s="539">
        <v>32</v>
      </c>
      <c r="E55" s="532">
        <v>-3.125</v>
      </c>
      <c r="F55" s="529">
        <v>30</v>
      </c>
      <c r="G55" s="532">
        <v>3.3333333333333437</v>
      </c>
      <c r="H55" s="691">
        <v>87</v>
      </c>
      <c r="I55" s="386">
        <v>93</v>
      </c>
      <c r="J55" s="116">
        <v>-6.451612903225811</v>
      </c>
      <c r="K55" s="300"/>
    </row>
    <row r="56" spans="1:11" ht="15.75" thickBot="1">
      <c r="A56" s="71"/>
      <c r="B56" s="544"/>
      <c r="C56" s="693">
        <v>1307</v>
      </c>
      <c r="D56" s="543">
        <v>1127</v>
      </c>
      <c r="E56" s="546">
        <v>15.971606033717833</v>
      </c>
      <c r="F56" s="543">
        <v>1004</v>
      </c>
      <c r="G56" s="546">
        <v>30.179282868525892</v>
      </c>
      <c r="H56" s="693">
        <v>3838</v>
      </c>
      <c r="I56" s="543">
        <v>3439</v>
      </c>
      <c r="J56" s="546">
        <v>11.602209944751385</v>
      </c>
      <c r="K56" s="300"/>
    </row>
    <row r="57" spans="1:10" ht="15.75" thickTop="1">
      <c r="A57" s="71"/>
      <c r="B57" s="71"/>
      <c r="C57" s="470"/>
      <c r="D57" s="157"/>
      <c r="E57" s="157"/>
      <c r="F57" s="420"/>
      <c r="G57" s="157"/>
      <c r="H57" s="607"/>
      <c r="I57" s="467"/>
      <c r="J57" s="157"/>
    </row>
    <row r="58" spans="1:10" ht="15">
      <c r="A58" s="71"/>
      <c r="B58" s="71"/>
      <c r="C58" s="470"/>
      <c r="D58" s="157"/>
      <c r="E58" s="157"/>
      <c r="F58" s="420"/>
      <c r="G58" s="157"/>
      <c r="H58" s="507"/>
      <c r="I58" s="157"/>
      <c r="J58" s="157"/>
    </row>
    <row r="59" spans="1:10" ht="15">
      <c r="A59" s="71"/>
      <c r="B59" s="71"/>
      <c r="C59" s="470"/>
      <c r="D59" s="157"/>
      <c r="E59" s="157"/>
      <c r="F59" s="420"/>
      <c r="G59" s="157"/>
      <c r="H59" s="507"/>
      <c r="I59" s="157"/>
      <c r="J59" s="157"/>
    </row>
    <row r="60" spans="1:10" ht="15">
      <c r="A60" s="71"/>
      <c r="B60" s="71"/>
      <c r="C60" s="470"/>
      <c r="D60" s="157"/>
      <c r="E60" s="157"/>
      <c r="F60" s="420"/>
      <c r="G60" s="157"/>
      <c r="H60" s="507"/>
      <c r="I60" s="157"/>
      <c r="J60" s="157"/>
    </row>
    <row r="61" spans="1:10" ht="15">
      <c r="A61" s="71"/>
      <c r="B61" s="71"/>
      <c r="C61" s="470"/>
      <c r="D61" s="157"/>
      <c r="E61" s="157"/>
      <c r="F61" s="420"/>
      <c r="G61" s="157"/>
      <c r="H61" s="507"/>
      <c r="I61" s="157"/>
      <c r="J61" s="157"/>
    </row>
    <row r="62" spans="3:10" ht="12.75">
      <c r="C62" s="471"/>
      <c r="D62" s="177"/>
      <c r="E62" s="177"/>
      <c r="F62" s="423"/>
      <c r="G62" s="177"/>
      <c r="H62" s="508"/>
      <c r="I62" s="468"/>
      <c r="J62" s="468"/>
    </row>
    <row r="63" spans="3:10" ht="12.75">
      <c r="C63" s="471"/>
      <c r="D63" s="177"/>
      <c r="E63" s="177"/>
      <c r="F63" s="423"/>
      <c r="G63" s="177"/>
      <c r="H63" s="508"/>
      <c r="I63" s="468"/>
      <c r="J63" s="468"/>
    </row>
    <row r="64" spans="3:10" ht="12.75">
      <c r="C64" s="471"/>
      <c r="D64" s="177"/>
      <c r="E64" s="177"/>
      <c r="F64" s="423"/>
      <c r="G64" s="177"/>
      <c r="H64" s="508"/>
      <c r="I64" s="468"/>
      <c r="J64" s="468"/>
    </row>
    <row r="65" spans="3:10" ht="12.75">
      <c r="C65" s="471"/>
      <c r="D65" s="177"/>
      <c r="E65" s="177"/>
      <c r="F65" s="423"/>
      <c r="G65" s="177"/>
      <c r="H65" s="508"/>
      <c r="I65" s="468"/>
      <c r="J65" s="468"/>
    </row>
    <row r="66" spans="3:10" ht="12.75">
      <c r="C66" s="471"/>
      <c r="D66" s="177"/>
      <c r="E66" s="177"/>
      <c r="F66" s="423"/>
      <c r="G66" s="177"/>
      <c r="H66" s="508"/>
      <c r="I66" s="468"/>
      <c r="J66" s="468"/>
    </row>
    <row r="67" spans="3:10" ht="12.75">
      <c r="C67" s="471"/>
      <c r="D67" s="177"/>
      <c r="E67" s="177"/>
      <c r="F67" s="423"/>
      <c r="G67" s="177"/>
      <c r="H67" s="508"/>
      <c r="I67" s="468"/>
      <c r="J67" s="468"/>
    </row>
    <row r="68" spans="3:10" ht="12.75">
      <c r="C68" s="471"/>
      <c r="D68" s="177"/>
      <c r="E68" s="177"/>
      <c r="F68" s="423"/>
      <c r="G68" s="177"/>
      <c r="H68" s="508"/>
      <c r="I68" s="468"/>
      <c r="J68" s="468"/>
    </row>
    <row r="69" spans="3:10" ht="12.75">
      <c r="C69" s="471"/>
      <c r="D69" s="177"/>
      <c r="E69" s="177"/>
      <c r="F69" s="423"/>
      <c r="G69" s="177"/>
      <c r="H69" s="508"/>
      <c r="I69" s="468"/>
      <c r="J69" s="468"/>
    </row>
    <row r="70" spans="3:10" ht="12.75">
      <c r="C70" s="471"/>
      <c r="D70" s="177"/>
      <c r="E70" s="177"/>
      <c r="F70" s="423"/>
      <c r="G70" s="177"/>
      <c r="H70" s="508"/>
      <c r="I70" s="468"/>
      <c r="J70" s="468"/>
    </row>
    <row r="71" spans="3:10" ht="12.75">
      <c r="C71" s="471"/>
      <c r="D71" s="177"/>
      <c r="E71" s="177"/>
      <c r="F71" s="423"/>
      <c r="G71" s="177"/>
      <c r="H71" s="508"/>
      <c r="I71" s="468"/>
      <c r="J71" s="468"/>
    </row>
    <row r="72" spans="3:10" ht="12.75">
      <c r="C72" s="471"/>
      <c r="D72" s="177"/>
      <c r="E72" s="177"/>
      <c r="F72" s="423"/>
      <c r="G72" s="177"/>
      <c r="H72" s="508"/>
      <c r="I72" s="468"/>
      <c r="J72" s="468"/>
    </row>
    <row r="73" spans="3:10" ht="12.75">
      <c r="C73" s="475"/>
      <c r="D73" s="177"/>
      <c r="E73" s="177"/>
      <c r="F73" s="423"/>
      <c r="G73" s="177"/>
      <c r="H73" s="508"/>
      <c r="I73" s="468"/>
      <c r="J73" s="468"/>
    </row>
    <row r="74" spans="3:10" ht="12.75">
      <c r="C74" s="475"/>
      <c r="D74" s="177"/>
      <c r="E74" s="177"/>
      <c r="F74" s="423"/>
      <c r="G74" s="177"/>
      <c r="H74" s="508"/>
      <c r="I74" s="468"/>
      <c r="J74" s="468"/>
    </row>
    <row r="75" spans="3:10" ht="12.75">
      <c r="C75" s="475"/>
      <c r="D75" s="177"/>
      <c r="E75" s="177"/>
      <c r="F75" s="423"/>
      <c r="G75" s="177"/>
      <c r="H75" s="508"/>
      <c r="I75" s="468"/>
      <c r="J75" s="468"/>
    </row>
    <row r="76" spans="3:10" ht="12.75">
      <c r="C76" s="475"/>
      <c r="D76" s="177"/>
      <c r="E76" s="177"/>
      <c r="F76" s="423"/>
      <c r="G76" s="177"/>
      <c r="H76" s="508"/>
      <c r="I76" s="468"/>
      <c r="J76" s="468"/>
    </row>
    <row r="77" spans="3:10" ht="12.75">
      <c r="C77" s="475"/>
      <c r="D77" s="177"/>
      <c r="E77" s="177"/>
      <c r="F77" s="423"/>
      <c r="G77" s="177"/>
      <c r="H77" s="508"/>
      <c r="I77" s="468"/>
      <c r="J77" s="468"/>
    </row>
    <row r="78" spans="3:10" ht="12.75">
      <c r="C78" s="475"/>
      <c r="D78" s="177"/>
      <c r="E78" s="177"/>
      <c r="F78" s="423"/>
      <c r="G78" s="177"/>
      <c r="H78" s="508"/>
      <c r="I78" s="468"/>
      <c r="J78" s="468"/>
    </row>
    <row r="79" spans="3:10" ht="12.75">
      <c r="C79" s="475"/>
      <c r="D79" s="177"/>
      <c r="E79" s="177"/>
      <c r="F79" s="423"/>
      <c r="G79" s="177"/>
      <c r="H79" s="508"/>
      <c r="I79" s="468"/>
      <c r="J79" s="468"/>
    </row>
    <row r="80" spans="3:10" ht="12.75">
      <c r="C80" s="475"/>
      <c r="D80" s="177"/>
      <c r="E80" s="177"/>
      <c r="F80" s="423"/>
      <c r="G80" s="177"/>
      <c r="H80" s="508"/>
      <c r="I80" s="468"/>
      <c r="J80" s="468"/>
    </row>
    <row r="81" spans="3:10" ht="12.75">
      <c r="C81" s="472"/>
      <c r="D81" s="177"/>
      <c r="E81" s="177"/>
      <c r="F81" s="423"/>
      <c r="G81" s="177"/>
      <c r="H81" s="508"/>
      <c r="I81" s="468"/>
      <c r="J81" s="468"/>
    </row>
    <row r="82" spans="3:10" ht="12.75">
      <c r="C82" s="472"/>
      <c r="D82" s="177"/>
      <c r="E82" s="177"/>
      <c r="F82" s="423"/>
      <c r="G82" s="177"/>
      <c r="H82" s="508"/>
      <c r="I82" s="468"/>
      <c r="J82" s="468"/>
    </row>
    <row r="83" spans="3:10" ht="12.75">
      <c r="C83" s="472"/>
      <c r="D83" s="177"/>
      <c r="E83" s="177"/>
      <c r="F83" s="423"/>
      <c r="G83" s="177"/>
      <c r="H83" s="508"/>
      <c r="I83" s="468"/>
      <c r="J83" s="468"/>
    </row>
    <row r="84" spans="3:10" ht="12.75">
      <c r="C84" s="472"/>
      <c r="D84" s="177"/>
      <c r="E84" s="177"/>
      <c r="F84" s="423"/>
      <c r="G84" s="177"/>
      <c r="H84" s="508"/>
      <c r="I84" s="468"/>
      <c r="J84" s="468"/>
    </row>
    <row r="85" spans="3:10" ht="12.75">
      <c r="C85" s="472"/>
      <c r="D85" s="177"/>
      <c r="E85" s="177"/>
      <c r="F85" s="423"/>
      <c r="G85" s="177"/>
      <c r="H85" s="508"/>
      <c r="I85" s="468"/>
      <c r="J85" s="468"/>
    </row>
    <row r="86" spans="3:10" ht="12.75">
      <c r="C86" s="472"/>
      <c r="D86" s="177"/>
      <c r="E86" s="177"/>
      <c r="F86" s="423"/>
      <c r="G86" s="177"/>
      <c r="H86" s="508"/>
      <c r="I86" s="468"/>
      <c r="J86" s="468"/>
    </row>
    <row r="87" spans="3:10" ht="12.75">
      <c r="C87" s="472"/>
      <c r="D87" s="177"/>
      <c r="E87" s="177"/>
      <c r="F87" s="423"/>
      <c r="G87" s="177"/>
      <c r="H87" s="508"/>
      <c r="I87" s="468"/>
      <c r="J87" s="468"/>
    </row>
    <row r="88" spans="3:10" ht="12.75">
      <c r="C88" s="472"/>
      <c r="D88" s="177"/>
      <c r="E88" s="177"/>
      <c r="F88" s="423"/>
      <c r="G88" s="177"/>
      <c r="H88" s="508"/>
      <c r="I88" s="468"/>
      <c r="J88" s="468"/>
    </row>
    <row r="89" spans="3:10" ht="12.75">
      <c r="C89" s="472"/>
      <c r="D89" s="177"/>
      <c r="E89" s="177"/>
      <c r="F89" s="423"/>
      <c r="G89" s="177"/>
      <c r="H89" s="508"/>
      <c r="I89" s="468"/>
      <c r="J89" s="468"/>
    </row>
    <row r="90" spans="3:10" ht="12.75">
      <c r="C90" s="472"/>
      <c r="D90" s="177"/>
      <c r="E90" s="177"/>
      <c r="F90" s="423"/>
      <c r="G90" s="177"/>
      <c r="H90" s="508"/>
      <c r="I90" s="468"/>
      <c r="J90" s="468"/>
    </row>
    <row r="91" spans="3:10" ht="12.75">
      <c r="C91" s="472"/>
      <c r="D91" s="177"/>
      <c r="E91" s="177"/>
      <c r="F91" s="423"/>
      <c r="G91" s="177"/>
      <c r="H91" s="508"/>
      <c r="I91" s="468"/>
      <c r="J91" s="468"/>
    </row>
    <row r="92" spans="3:10" ht="12.75">
      <c r="C92" s="472"/>
      <c r="D92" s="177"/>
      <c r="E92" s="177"/>
      <c r="F92" s="423"/>
      <c r="G92" s="177"/>
      <c r="H92" s="508"/>
      <c r="I92" s="468"/>
      <c r="J92" s="468"/>
    </row>
    <row r="93" spans="3:10" ht="12.75">
      <c r="C93" s="472"/>
      <c r="D93" s="177"/>
      <c r="E93" s="177"/>
      <c r="F93" s="423"/>
      <c r="G93" s="177"/>
      <c r="H93" s="508"/>
      <c r="I93" s="468"/>
      <c r="J93" s="468"/>
    </row>
    <row r="94" spans="3:10" ht="12.75">
      <c r="C94" s="472"/>
      <c r="D94" s="177"/>
      <c r="E94" s="177"/>
      <c r="F94" s="423"/>
      <c r="G94" s="177"/>
      <c r="H94" s="508"/>
      <c r="I94" s="468"/>
      <c r="J94" s="468"/>
    </row>
    <row r="95" spans="3:10" ht="12.75">
      <c r="C95" s="472"/>
      <c r="D95" s="177"/>
      <c r="E95" s="177"/>
      <c r="F95" s="423"/>
      <c r="G95" s="177"/>
      <c r="H95" s="508"/>
      <c r="I95" s="468"/>
      <c r="J95" s="468"/>
    </row>
    <row r="96" spans="3:10" ht="12.75">
      <c r="C96" s="472"/>
      <c r="D96" s="177"/>
      <c r="E96" s="177"/>
      <c r="F96" s="423"/>
      <c r="G96" s="177"/>
      <c r="H96" s="508"/>
      <c r="I96" s="468"/>
      <c r="J96" s="468"/>
    </row>
    <row r="97" spans="3:10" ht="12.75">
      <c r="C97" s="476"/>
      <c r="D97" s="161"/>
      <c r="E97" s="177"/>
      <c r="F97" s="222"/>
      <c r="G97" s="177"/>
      <c r="H97" s="509"/>
      <c r="I97" s="469"/>
      <c r="J97" s="469"/>
    </row>
    <row r="98" spans="3:10" ht="12.75">
      <c r="C98" s="476"/>
      <c r="D98" s="161"/>
      <c r="E98" s="177"/>
      <c r="F98" s="222"/>
      <c r="G98" s="177"/>
      <c r="H98" s="509"/>
      <c r="I98" s="469"/>
      <c r="J98" s="469"/>
    </row>
    <row r="99" spans="3:10" ht="12.75">
      <c r="C99" s="476"/>
      <c r="D99" s="161"/>
      <c r="E99" s="177"/>
      <c r="F99" s="222"/>
      <c r="G99" s="177"/>
      <c r="H99" s="509"/>
      <c r="I99" s="469"/>
      <c r="J99" s="469"/>
    </row>
    <row r="100" spans="3:10" ht="12.75">
      <c r="C100" s="476"/>
      <c r="D100" s="161"/>
      <c r="E100" s="177"/>
      <c r="F100" s="222"/>
      <c r="G100" s="177"/>
      <c r="H100" s="509"/>
      <c r="I100" s="469"/>
      <c r="J100" s="469"/>
    </row>
    <row r="101" spans="3:10" ht="12.75">
      <c r="C101" s="476"/>
      <c r="D101" s="161"/>
      <c r="E101" s="177"/>
      <c r="F101" s="222"/>
      <c r="G101" s="177"/>
      <c r="H101" s="509"/>
      <c r="I101" s="469"/>
      <c r="J101" s="469"/>
    </row>
    <row r="102" spans="3:10" ht="12.75">
      <c r="C102" s="476"/>
      <c r="D102" s="161"/>
      <c r="E102" s="177"/>
      <c r="F102" s="222"/>
      <c r="G102" s="177"/>
      <c r="H102" s="509"/>
      <c r="I102" s="469"/>
      <c r="J102" s="469"/>
    </row>
    <row r="103" spans="3:10" ht="12.75">
      <c r="C103" s="476"/>
      <c r="D103" s="161"/>
      <c r="E103" s="177"/>
      <c r="F103" s="222"/>
      <c r="G103" s="177"/>
      <c r="H103" s="509"/>
      <c r="I103" s="469"/>
      <c r="J103" s="469"/>
    </row>
    <row r="104" spans="3:10" ht="12.75">
      <c r="C104" s="476"/>
      <c r="D104" s="161"/>
      <c r="E104" s="177"/>
      <c r="F104" s="222"/>
      <c r="G104" s="177"/>
      <c r="H104" s="509"/>
      <c r="I104" s="469"/>
      <c r="J104" s="469"/>
    </row>
    <row r="105" spans="3:10" ht="12.75">
      <c r="C105" s="476"/>
      <c r="D105" s="161"/>
      <c r="E105" s="177"/>
      <c r="F105" s="222"/>
      <c r="G105" s="177"/>
      <c r="H105" s="509"/>
      <c r="I105" s="469"/>
      <c r="J105" s="469"/>
    </row>
    <row r="106" spans="3:10" ht="12.75">
      <c r="C106" s="476"/>
      <c r="D106" s="161"/>
      <c r="E106" s="177"/>
      <c r="F106" s="222"/>
      <c r="G106" s="177"/>
      <c r="H106" s="509"/>
      <c r="I106" s="469"/>
      <c r="J106" s="469"/>
    </row>
    <row r="107" spans="3:10" ht="12.75">
      <c r="C107" s="476"/>
      <c r="D107" s="161"/>
      <c r="E107" s="177"/>
      <c r="F107" s="222"/>
      <c r="G107" s="177"/>
      <c r="H107" s="509"/>
      <c r="I107" s="469"/>
      <c r="J107" s="469"/>
    </row>
    <row r="108" spans="3:10" ht="12.75">
      <c r="C108" s="476"/>
      <c r="D108" s="161"/>
      <c r="E108" s="177"/>
      <c r="F108" s="222"/>
      <c r="G108" s="177"/>
      <c r="H108" s="509"/>
      <c r="I108" s="469"/>
      <c r="J108" s="469"/>
    </row>
    <row r="109" spans="3:10" ht="12.75">
      <c r="C109" s="476"/>
      <c r="D109" s="161"/>
      <c r="E109" s="177"/>
      <c r="F109" s="222"/>
      <c r="G109" s="177"/>
      <c r="H109" s="509"/>
      <c r="I109" s="469"/>
      <c r="J109" s="469"/>
    </row>
    <row r="110" spans="3:10" ht="12.75">
      <c r="C110" s="476"/>
      <c r="D110" s="161"/>
      <c r="E110" s="177"/>
      <c r="F110" s="222"/>
      <c r="G110" s="177"/>
      <c r="H110" s="509"/>
      <c r="I110" s="469"/>
      <c r="J110" s="469"/>
    </row>
    <row r="111" spans="3:10" ht="12.75">
      <c r="C111" s="476"/>
      <c r="D111" s="161"/>
      <c r="E111" s="177"/>
      <c r="F111" s="222"/>
      <c r="G111" s="177"/>
      <c r="H111" s="509"/>
      <c r="I111" s="469"/>
      <c r="J111" s="469"/>
    </row>
    <row r="112" spans="3:10" ht="12.75">
      <c r="C112" s="476"/>
      <c r="D112" s="161"/>
      <c r="E112" s="177"/>
      <c r="F112" s="222"/>
      <c r="G112" s="177"/>
      <c r="H112" s="509"/>
      <c r="I112" s="469"/>
      <c r="J112" s="469"/>
    </row>
    <row r="113" spans="3:10" ht="12.75">
      <c r="C113" s="476"/>
      <c r="D113" s="161"/>
      <c r="E113" s="177"/>
      <c r="F113" s="222"/>
      <c r="G113" s="177"/>
      <c r="H113" s="509"/>
      <c r="I113" s="469"/>
      <c r="J113" s="469"/>
    </row>
    <row r="114" spans="3:10" ht="12.75">
      <c r="C114" s="476"/>
      <c r="D114" s="161"/>
      <c r="E114" s="177"/>
      <c r="F114" s="222"/>
      <c r="G114" s="177"/>
      <c r="H114" s="509"/>
      <c r="I114" s="469"/>
      <c r="J114" s="469"/>
    </row>
    <row r="115" spans="3:10" ht="12.75">
      <c r="C115" s="476"/>
      <c r="D115" s="161"/>
      <c r="E115" s="177"/>
      <c r="F115" s="222"/>
      <c r="G115" s="177"/>
      <c r="H115" s="509"/>
      <c r="I115" s="469"/>
      <c r="J115" s="469"/>
    </row>
    <row r="116" spans="3:10" ht="12.75">
      <c r="C116" s="476"/>
      <c r="D116" s="161"/>
      <c r="E116" s="177"/>
      <c r="F116" s="222"/>
      <c r="G116" s="177"/>
      <c r="H116" s="509"/>
      <c r="I116" s="469"/>
      <c r="J116" s="469"/>
    </row>
    <row r="117" spans="3:10" ht="12.75">
      <c r="C117" s="476"/>
      <c r="D117" s="161"/>
      <c r="E117" s="177"/>
      <c r="F117" s="222"/>
      <c r="G117" s="177"/>
      <c r="H117" s="509"/>
      <c r="I117" s="469"/>
      <c r="J117" s="469"/>
    </row>
    <row r="118" spans="3:10" ht="12.75">
      <c r="C118" s="476"/>
      <c r="D118" s="161"/>
      <c r="E118" s="177"/>
      <c r="F118" s="222"/>
      <c r="G118" s="177"/>
      <c r="H118" s="509"/>
      <c r="I118" s="469"/>
      <c r="J118" s="469"/>
    </row>
    <row r="119" spans="3:10" ht="12.75">
      <c r="C119" s="476"/>
      <c r="D119" s="161"/>
      <c r="E119" s="177"/>
      <c r="F119" s="222"/>
      <c r="G119" s="177"/>
      <c r="H119" s="509"/>
      <c r="I119" s="469"/>
      <c r="J119" s="469"/>
    </row>
    <row r="120" spans="3:10" ht="12.75">
      <c r="C120" s="476"/>
      <c r="D120" s="161"/>
      <c r="E120" s="177"/>
      <c r="F120" s="222"/>
      <c r="G120" s="177"/>
      <c r="H120" s="509"/>
      <c r="I120" s="469"/>
      <c r="J120" s="469"/>
    </row>
    <row r="121" spans="3:10" ht="12.75">
      <c r="C121" s="476"/>
      <c r="D121" s="161"/>
      <c r="E121" s="177"/>
      <c r="F121" s="222"/>
      <c r="G121" s="177"/>
      <c r="H121" s="509"/>
      <c r="I121" s="469"/>
      <c r="J121" s="469"/>
    </row>
    <row r="122" spans="3:10" ht="12.75">
      <c r="C122" s="476"/>
      <c r="D122" s="161"/>
      <c r="E122" s="177"/>
      <c r="F122" s="222"/>
      <c r="G122" s="177"/>
      <c r="H122" s="509"/>
      <c r="I122" s="469"/>
      <c r="J122" s="469"/>
    </row>
    <row r="123" spans="3:10" ht="12.75">
      <c r="C123" s="476"/>
      <c r="D123" s="161"/>
      <c r="E123" s="177"/>
      <c r="F123" s="222"/>
      <c r="G123" s="177"/>
      <c r="H123" s="509"/>
      <c r="I123" s="469"/>
      <c r="J123" s="469"/>
    </row>
    <row r="124" spans="3:10" ht="12.75">
      <c r="C124" s="476"/>
      <c r="D124" s="161"/>
      <c r="E124" s="177"/>
      <c r="F124" s="222"/>
      <c r="G124" s="177"/>
      <c r="H124" s="509"/>
      <c r="I124" s="469"/>
      <c r="J124" s="469"/>
    </row>
    <row r="125" spans="3:10" ht="12.75">
      <c r="C125" s="476"/>
      <c r="D125" s="161"/>
      <c r="E125" s="177"/>
      <c r="F125" s="222"/>
      <c r="G125" s="177"/>
      <c r="H125" s="509"/>
      <c r="I125" s="469"/>
      <c r="J125" s="469"/>
    </row>
    <row r="126" spans="3:10" ht="12.75">
      <c r="C126" s="476"/>
      <c r="D126" s="161"/>
      <c r="E126" s="177"/>
      <c r="F126" s="222"/>
      <c r="G126" s="177"/>
      <c r="H126" s="509"/>
      <c r="I126" s="469"/>
      <c r="J126" s="469"/>
    </row>
    <row r="127" spans="3:10" ht="12.75">
      <c r="C127" s="476"/>
      <c r="D127" s="161"/>
      <c r="E127" s="177"/>
      <c r="F127" s="222"/>
      <c r="G127" s="177"/>
      <c r="H127" s="509"/>
      <c r="I127" s="469"/>
      <c r="J127" s="469"/>
    </row>
    <row r="128" spans="3:10" ht="12.75">
      <c r="C128" s="476"/>
      <c r="D128" s="161"/>
      <c r="E128" s="177"/>
      <c r="F128" s="222"/>
      <c r="G128" s="177"/>
      <c r="H128" s="509"/>
      <c r="I128" s="469"/>
      <c r="J128" s="469"/>
    </row>
    <row r="129" spans="3:10" ht="12.75">
      <c r="C129" s="476"/>
      <c r="D129" s="161"/>
      <c r="E129" s="177"/>
      <c r="F129" s="222"/>
      <c r="G129" s="177"/>
      <c r="H129" s="509"/>
      <c r="I129" s="469"/>
      <c r="J129" s="469"/>
    </row>
    <row r="130" spans="3:10" ht="12.75">
      <c r="C130" s="476"/>
      <c r="D130" s="161"/>
      <c r="E130" s="177"/>
      <c r="F130" s="222"/>
      <c r="G130" s="177"/>
      <c r="H130" s="509"/>
      <c r="I130" s="469"/>
      <c r="J130" s="469"/>
    </row>
    <row r="131" spans="3:10" ht="12.75">
      <c r="C131" s="476"/>
      <c r="D131" s="161"/>
      <c r="E131" s="177"/>
      <c r="F131" s="222"/>
      <c r="G131" s="177"/>
      <c r="H131" s="509"/>
      <c r="I131" s="469"/>
      <c r="J131" s="469"/>
    </row>
    <row r="132" spans="3:10" ht="12.75">
      <c r="C132" s="476"/>
      <c r="D132" s="161"/>
      <c r="E132" s="177"/>
      <c r="F132" s="222"/>
      <c r="G132" s="177"/>
      <c r="H132" s="509"/>
      <c r="I132" s="469"/>
      <c r="J132" s="469"/>
    </row>
    <row r="133" spans="3:10" ht="12.75">
      <c r="C133" s="476"/>
      <c r="D133" s="161"/>
      <c r="E133" s="177"/>
      <c r="F133" s="222"/>
      <c r="G133" s="177"/>
      <c r="H133" s="509"/>
      <c r="I133" s="469"/>
      <c r="J133" s="469"/>
    </row>
    <row r="134" spans="3:10" ht="12.75">
      <c r="C134" s="476"/>
      <c r="D134" s="161"/>
      <c r="E134" s="177"/>
      <c r="F134" s="222"/>
      <c r="G134" s="177"/>
      <c r="H134" s="509"/>
      <c r="I134" s="469"/>
      <c r="J134" s="469"/>
    </row>
    <row r="135" spans="3:10" ht="12.75">
      <c r="C135" s="476"/>
      <c r="D135" s="161"/>
      <c r="E135" s="177"/>
      <c r="F135" s="222"/>
      <c r="G135" s="177"/>
      <c r="H135" s="509"/>
      <c r="I135" s="469"/>
      <c r="J135" s="469"/>
    </row>
    <row r="136" spans="3:10" ht="12.75">
      <c r="C136" s="476"/>
      <c r="D136" s="161"/>
      <c r="E136" s="177"/>
      <c r="F136" s="222"/>
      <c r="G136" s="177"/>
      <c r="H136" s="509"/>
      <c r="I136" s="469"/>
      <c r="J136" s="469"/>
    </row>
    <row r="137" spans="3:10" ht="12.75">
      <c r="C137" s="476"/>
      <c r="D137" s="161"/>
      <c r="E137" s="177"/>
      <c r="F137" s="222"/>
      <c r="G137" s="177"/>
      <c r="H137" s="509"/>
      <c r="I137" s="469"/>
      <c r="J137" s="469"/>
    </row>
    <row r="138" spans="3:10" ht="12.75">
      <c r="C138" s="476"/>
      <c r="D138" s="161"/>
      <c r="E138" s="177"/>
      <c r="F138" s="222"/>
      <c r="G138" s="177"/>
      <c r="H138" s="509"/>
      <c r="I138" s="469"/>
      <c r="J138" s="469"/>
    </row>
    <row r="139" spans="3:10" ht="12.75">
      <c r="C139" s="476"/>
      <c r="D139" s="161"/>
      <c r="E139" s="177"/>
      <c r="F139" s="222"/>
      <c r="G139" s="177"/>
      <c r="H139" s="509"/>
      <c r="I139" s="469"/>
      <c r="J139" s="469"/>
    </row>
    <row r="140" spans="3:10" ht="12.75">
      <c r="C140" s="476"/>
      <c r="D140" s="161"/>
      <c r="E140" s="177"/>
      <c r="F140" s="222"/>
      <c r="G140" s="177"/>
      <c r="H140" s="509"/>
      <c r="I140" s="469"/>
      <c r="J140" s="469"/>
    </row>
    <row r="141" spans="3:10" ht="12.75">
      <c r="C141" s="476"/>
      <c r="D141" s="161"/>
      <c r="E141" s="177"/>
      <c r="F141" s="222"/>
      <c r="G141" s="177"/>
      <c r="H141" s="509"/>
      <c r="I141" s="469"/>
      <c r="J141" s="469"/>
    </row>
    <row r="142" spans="3:10" ht="12.75">
      <c r="C142" s="476"/>
      <c r="D142" s="161"/>
      <c r="E142" s="177"/>
      <c r="F142" s="222"/>
      <c r="G142" s="177"/>
      <c r="H142" s="509"/>
      <c r="I142" s="469"/>
      <c r="J142" s="469"/>
    </row>
    <row r="143" spans="3:10" ht="12.75">
      <c r="C143" s="476"/>
      <c r="D143" s="161"/>
      <c r="E143" s="177"/>
      <c r="F143" s="222"/>
      <c r="G143" s="177"/>
      <c r="H143" s="509"/>
      <c r="I143" s="469"/>
      <c r="J143" s="469"/>
    </row>
    <row r="144" spans="3:10" ht="12.75">
      <c r="C144" s="476"/>
      <c r="D144" s="161"/>
      <c r="E144" s="177"/>
      <c r="F144" s="222"/>
      <c r="G144" s="177"/>
      <c r="H144" s="509"/>
      <c r="I144" s="469"/>
      <c r="J144" s="469"/>
    </row>
    <row r="145" spans="3:10" ht="12.75">
      <c r="C145" s="476"/>
      <c r="D145" s="161"/>
      <c r="E145" s="177"/>
      <c r="F145" s="222"/>
      <c r="G145" s="177"/>
      <c r="H145" s="509"/>
      <c r="I145" s="469"/>
      <c r="J145" s="469"/>
    </row>
    <row r="146" spans="3:10" ht="12.75">
      <c r="C146" s="476"/>
      <c r="D146" s="161"/>
      <c r="E146" s="177"/>
      <c r="F146" s="222"/>
      <c r="G146" s="177"/>
      <c r="H146" s="509"/>
      <c r="I146" s="469"/>
      <c r="J146" s="469"/>
    </row>
    <row r="147" spans="3:10" ht="12.75">
      <c r="C147" s="476"/>
      <c r="D147" s="161"/>
      <c r="E147" s="177"/>
      <c r="F147" s="222"/>
      <c r="G147" s="177"/>
      <c r="H147" s="509"/>
      <c r="I147" s="469"/>
      <c r="J147" s="469"/>
    </row>
    <row r="148" spans="3:10" ht="12.75">
      <c r="C148" s="477"/>
      <c r="D148" s="161"/>
      <c r="E148" s="177"/>
      <c r="F148" s="379"/>
      <c r="G148" s="177"/>
      <c r="H148" s="509"/>
      <c r="I148" s="469"/>
      <c r="J148" s="469"/>
    </row>
    <row r="149" spans="3:10" ht="12.75">
      <c r="C149" s="477"/>
      <c r="D149" s="161"/>
      <c r="E149" s="177"/>
      <c r="F149" s="379"/>
      <c r="G149" s="177"/>
      <c r="H149" s="509"/>
      <c r="I149" s="469"/>
      <c r="J149" s="469"/>
    </row>
    <row r="150" spans="3:10" ht="12.75">
      <c r="C150" s="477"/>
      <c r="D150" s="161"/>
      <c r="E150" s="177"/>
      <c r="F150" s="379"/>
      <c r="G150" s="177"/>
      <c r="H150" s="509"/>
      <c r="I150" s="469"/>
      <c r="J150" s="469"/>
    </row>
    <row r="151" spans="3:10" ht="12.75">
      <c r="C151" s="477"/>
      <c r="D151" s="161"/>
      <c r="E151" s="177"/>
      <c r="F151" s="379"/>
      <c r="G151" s="177"/>
      <c r="H151" s="509"/>
      <c r="I151" s="469"/>
      <c r="J151" s="469"/>
    </row>
    <row r="152" spans="3:10" ht="12.75">
      <c r="C152" s="477"/>
      <c r="D152" s="161"/>
      <c r="E152" s="177"/>
      <c r="F152" s="379"/>
      <c r="G152" s="177"/>
      <c r="H152" s="509"/>
      <c r="I152" s="469"/>
      <c r="J152" s="469"/>
    </row>
    <row r="153" spans="3:10" ht="12.75">
      <c r="C153" s="477"/>
      <c r="D153" s="161"/>
      <c r="E153" s="177"/>
      <c r="F153" s="379"/>
      <c r="G153" s="177"/>
      <c r="H153" s="509"/>
      <c r="I153" s="469"/>
      <c r="J153" s="469"/>
    </row>
    <row r="154" spans="3:10" ht="12.75">
      <c r="C154" s="477"/>
      <c r="D154" s="161"/>
      <c r="E154" s="177"/>
      <c r="F154" s="379"/>
      <c r="G154" s="177"/>
      <c r="H154" s="509"/>
      <c r="I154" s="469"/>
      <c r="J154" s="469"/>
    </row>
    <row r="155" spans="3:10" ht="12.75">
      <c r="C155" s="477"/>
      <c r="D155" s="161"/>
      <c r="E155" s="177"/>
      <c r="F155" s="379"/>
      <c r="G155" s="177"/>
      <c r="H155" s="509"/>
      <c r="I155" s="469"/>
      <c r="J155" s="469"/>
    </row>
    <row r="156" spans="3:10" ht="12.75">
      <c r="C156" s="477"/>
      <c r="D156" s="161"/>
      <c r="E156" s="177"/>
      <c r="F156" s="379"/>
      <c r="G156" s="177"/>
      <c r="H156" s="509"/>
      <c r="I156" s="469"/>
      <c r="J156" s="469"/>
    </row>
    <row r="157" spans="3:10" ht="12.75">
      <c r="C157" s="477"/>
      <c r="D157" s="161"/>
      <c r="E157" s="177"/>
      <c r="F157" s="379"/>
      <c r="G157" s="177"/>
      <c r="H157" s="509"/>
      <c r="I157" s="469"/>
      <c r="J157" s="469"/>
    </row>
    <row r="158" spans="3:10" ht="12.75">
      <c r="C158" s="477"/>
      <c r="D158" s="161"/>
      <c r="E158" s="177"/>
      <c r="F158" s="161"/>
      <c r="G158" s="177"/>
      <c r="H158" s="509"/>
      <c r="I158" s="469"/>
      <c r="J158" s="469"/>
    </row>
    <row r="159" spans="3:10" ht="12.75">
      <c r="C159" s="477"/>
      <c r="D159" s="161"/>
      <c r="E159" s="177"/>
      <c r="F159" s="161"/>
      <c r="G159" s="177"/>
      <c r="H159" s="509"/>
      <c r="I159" s="469"/>
      <c r="J159" s="469"/>
    </row>
    <row r="160" spans="3:10" ht="12.75">
      <c r="C160" s="477"/>
      <c r="D160" s="161"/>
      <c r="E160" s="177"/>
      <c r="F160" s="161"/>
      <c r="G160" s="177"/>
      <c r="H160" s="509"/>
      <c r="I160" s="469"/>
      <c r="J160" s="469"/>
    </row>
    <row r="161" spans="3:10" ht="12.75">
      <c r="C161" s="477"/>
      <c r="D161" s="161"/>
      <c r="E161" s="177"/>
      <c r="F161" s="161"/>
      <c r="G161" s="177"/>
      <c r="H161" s="509"/>
      <c r="I161" s="469"/>
      <c r="J161" s="469"/>
    </row>
  </sheetData>
  <sheetProtection/>
  <mergeCells count="11">
    <mergeCell ref="A2:C2"/>
    <mergeCell ref="C4:C5"/>
    <mergeCell ref="D4:D5"/>
    <mergeCell ref="F4:F5"/>
    <mergeCell ref="H4:H5"/>
    <mergeCell ref="C34:C35"/>
    <mergeCell ref="D34:D35"/>
    <mergeCell ref="F34:F35"/>
    <mergeCell ref="H34:H35"/>
    <mergeCell ref="I34:I35"/>
    <mergeCell ref="I4:I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1"/>
  <sheetViews>
    <sheetView zoomScale="80" zoomScaleNormal="80" zoomScalePageLayoutView="0" workbookViewId="0" topLeftCell="A1">
      <pane xSplit="3" ySplit="7" topLeftCell="D8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S15" sqref="R15:S16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4" width="13.00390625" style="300" bestFit="1" customWidth="1"/>
    <col min="5" max="5" width="11.28125" style="0" customWidth="1"/>
    <col min="6" max="6" width="13.00390625" style="0" customWidth="1"/>
    <col min="7" max="7" width="11.28125" style="0" customWidth="1"/>
    <col min="8" max="8" width="5.00390625" style="0" customWidth="1"/>
    <col min="9" max="9" width="10.8515625" style="300" customWidth="1"/>
    <col min="10" max="10" width="12.421875" style="0" customWidth="1"/>
    <col min="11" max="11" width="12.00390625" style="0" customWidth="1"/>
    <col min="12" max="12" width="11.8515625" style="0" customWidth="1"/>
  </cols>
  <sheetData>
    <row r="1" spans="1:12" s="39" customFormat="1" ht="20.25">
      <c r="A1" s="357" t="s">
        <v>312</v>
      </c>
      <c r="B1" s="346"/>
      <c r="C1" s="346"/>
      <c r="D1" s="346"/>
      <c r="E1" s="346"/>
      <c r="F1" s="346"/>
      <c r="G1" s="346"/>
      <c r="H1" s="216"/>
      <c r="I1" s="216"/>
      <c r="J1" s="216"/>
      <c r="K1" s="216"/>
      <c r="L1" s="216"/>
    </row>
    <row r="2" spans="1:12" s="41" customFormat="1" ht="15">
      <c r="A2" s="756" t="s">
        <v>61</v>
      </c>
      <c r="B2" s="756"/>
      <c r="C2" s="756"/>
      <c r="D2" s="347"/>
      <c r="E2" s="347"/>
      <c r="F2" s="347"/>
      <c r="G2" s="347"/>
      <c r="H2" s="181"/>
      <c r="I2" s="181"/>
      <c r="J2" s="181"/>
      <c r="K2" s="181"/>
      <c r="L2" s="181"/>
    </row>
    <row r="3" spans="1:12" ht="15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9" ht="15.75" customHeight="1" thickTop="1">
      <c r="A4" s="94"/>
      <c r="B4" s="348"/>
      <c r="C4" s="349"/>
      <c r="D4" s="364" t="s">
        <v>353</v>
      </c>
      <c r="E4" s="364"/>
      <c r="F4" s="364"/>
      <c r="G4" s="364"/>
      <c r="H4" s="343"/>
      <c r="I4" s="364"/>
      <c r="J4" s="547" t="s">
        <v>377</v>
      </c>
      <c r="K4" s="365"/>
      <c r="L4" s="364"/>
      <c r="M4" s="62"/>
      <c r="N4" s="62"/>
      <c r="O4" s="62"/>
      <c r="P4" s="62"/>
      <c r="Q4" s="62"/>
      <c r="R4" s="62"/>
      <c r="S4" s="62"/>
    </row>
    <row r="5" spans="1:19" s="96" customFormat="1" ht="15">
      <c r="A5" s="95"/>
      <c r="B5" s="260"/>
      <c r="C5" s="150"/>
      <c r="D5" s="350">
        <v>41912</v>
      </c>
      <c r="E5" s="350">
        <v>41820</v>
      </c>
      <c r="F5" s="366">
        <v>42369</v>
      </c>
      <c r="G5" s="366">
        <v>42277</v>
      </c>
      <c r="H5" s="366"/>
      <c r="I5" s="350">
        <v>41912</v>
      </c>
      <c r="J5" s="350">
        <v>41820</v>
      </c>
      <c r="K5" s="366">
        <v>42004</v>
      </c>
      <c r="L5" s="367">
        <v>41547</v>
      </c>
      <c r="M5" s="145"/>
      <c r="N5" s="145"/>
      <c r="O5" s="145"/>
      <c r="P5" s="145"/>
      <c r="Q5" s="145"/>
      <c r="R5" s="145"/>
      <c r="S5" s="145"/>
    </row>
    <row r="6" spans="1:19" s="98" customFormat="1" ht="21.75" customHeight="1" thickBot="1">
      <c r="A6" s="97"/>
      <c r="B6" s="351" t="s">
        <v>183</v>
      </c>
      <c r="C6" s="352"/>
      <c r="D6" s="120">
        <v>2016</v>
      </c>
      <c r="E6" s="120">
        <v>2016</v>
      </c>
      <c r="F6" s="120">
        <v>2015</v>
      </c>
      <c r="G6" s="120">
        <v>2015</v>
      </c>
      <c r="H6" s="120"/>
      <c r="I6" s="120">
        <v>2016</v>
      </c>
      <c r="J6" s="120">
        <v>2016</v>
      </c>
      <c r="K6" s="120">
        <v>2015</v>
      </c>
      <c r="L6" s="120">
        <v>2015</v>
      </c>
      <c r="M6" s="146"/>
      <c r="N6" s="146"/>
      <c r="O6" s="146"/>
      <c r="P6" s="146"/>
      <c r="Q6" s="146"/>
      <c r="R6" s="146"/>
      <c r="S6" s="146"/>
    </row>
    <row r="7" spans="1:19" ht="15.75" thickTop="1">
      <c r="A7" s="94"/>
      <c r="B7" s="137"/>
      <c r="C7" s="205"/>
      <c r="D7" s="205"/>
      <c r="E7" s="205"/>
      <c r="F7" s="205"/>
      <c r="G7" s="205"/>
      <c r="H7" s="119"/>
      <c r="I7" s="119"/>
      <c r="J7" s="119"/>
      <c r="K7" s="119"/>
      <c r="L7" s="119"/>
      <c r="M7" s="62"/>
      <c r="N7" s="62"/>
      <c r="O7" s="62"/>
      <c r="P7" s="62"/>
      <c r="Q7" s="62"/>
      <c r="R7" s="62"/>
      <c r="S7" s="62"/>
    </row>
    <row r="8" spans="1:19" ht="15">
      <c r="A8" s="94"/>
      <c r="B8" s="137" t="s">
        <v>354</v>
      </c>
      <c r="C8" s="205"/>
      <c r="D8" s="205"/>
      <c r="E8" s="205"/>
      <c r="F8" s="205"/>
      <c r="G8" s="205"/>
      <c r="H8" s="119"/>
      <c r="I8" s="119"/>
      <c r="J8" s="119"/>
      <c r="K8" s="119"/>
      <c r="L8" s="119"/>
      <c r="M8" s="62"/>
      <c r="N8" s="62"/>
      <c r="O8" s="62"/>
      <c r="P8" s="62"/>
      <c r="Q8" s="62"/>
      <c r="R8" s="62"/>
      <c r="S8" s="62"/>
    </row>
    <row r="9" spans="1:19" ht="15">
      <c r="A9" s="94"/>
      <c r="B9" s="353" t="s">
        <v>200</v>
      </c>
      <c r="C9" s="205"/>
      <c r="D9" s="233">
        <v>25704</v>
      </c>
      <c r="E9" s="202">
        <v>14438</v>
      </c>
      <c r="F9" s="202">
        <v>18829</v>
      </c>
      <c r="G9" s="176">
        <v>15718</v>
      </c>
      <c r="H9" s="202"/>
      <c r="I9" s="202"/>
      <c r="J9" s="202"/>
      <c r="K9" s="202"/>
      <c r="L9" s="202"/>
      <c r="M9" s="62"/>
      <c r="N9" s="62"/>
      <c r="O9" s="62"/>
      <c r="P9" s="62"/>
      <c r="Q9" s="62"/>
      <c r="R9" s="62"/>
      <c r="S9" s="62"/>
    </row>
    <row r="10" spans="1:19" ht="15">
      <c r="A10" s="94"/>
      <c r="B10" s="260" t="s">
        <v>272</v>
      </c>
      <c r="C10" s="260"/>
      <c r="D10" s="233">
        <v>37729</v>
      </c>
      <c r="E10" s="202">
        <v>36550</v>
      </c>
      <c r="F10" s="202">
        <v>34501</v>
      </c>
      <c r="G10" s="176">
        <v>35136</v>
      </c>
      <c r="H10" s="202"/>
      <c r="I10" s="176"/>
      <c r="J10" s="202"/>
      <c r="K10" s="202"/>
      <c r="L10" s="202"/>
      <c r="M10" s="62"/>
      <c r="N10" s="62"/>
      <c r="O10" s="62"/>
      <c r="P10" s="62"/>
      <c r="Q10" s="62"/>
      <c r="R10" s="62"/>
      <c r="S10" s="62"/>
    </row>
    <row r="11" spans="1:19" ht="15">
      <c r="A11" s="94"/>
      <c r="B11" s="260" t="s">
        <v>201</v>
      </c>
      <c r="C11" s="205"/>
      <c r="D11" s="233">
        <v>31632</v>
      </c>
      <c r="E11" s="202">
        <v>29048</v>
      </c>
      <c r="F11" s="202">
        <v>38285</v>
      </c>
      <c r="G11" s="176">
        <v>36383</v>
      </c>
      <c r="H11" s="202"/>
      <c r="I11" s="591">
        <v>18</v>
      </c>
      <c r="J11" s="202">
        <v>16</v>
      </c>
      <c r="K11" s="202">
        <v>10</v>
      </c>
      <c r="L11" s="202">
        <v>10</v>
      </c>
      <c r="M11" s="62"/>
      <c r="N11" s="62"/>
      <c r="O11" s="62"/>
      <c r="P11" s="62"/>
      <c r="Q11" s="62"/>
      <c r="R11" s="62"/>
      <c r="S11" s="62"/>
    </row>
    <row r="12" spans="1:19" ht="15">
      <c r="A12" s="94"/>
      <c r="B12" s="260" t="s">
        <v>273</v>
      </c>
      <c r="C12" s="205"/>
      <c r="D12" s="233">
        <v>20339</v>
      </c>
      <c r="E12" s="202">
        <v>22033</v>
      </c>
      <c r="F12" s="202">
        <v>23631</v>
      </c>
      <c r="G12" s="176">
        <v>25173</v>
      </c>
      <c r="H12" s="202"/>
      <c r="I12" s="591">
        <v>77</v>
      </c>
      <c r="J12" s="202">
        <v>80</v>
      </c>
      <c r="K12" s="202">
        <v>46</v>
      </c>
      <c r="L12" s="202">
        <v>55</v>
      </c>
      <c r="M12" s="62"/>
      <c r="N12" s="62"/>
      <c r="O12" s="62"/>
      <c r="P12" s="62"/>
      <c r="Q12" s="62"/>
      <c r="R12" s="62"/>
      <c r="S12" s="62"/>
    </row>
    <row r="13" spans="1:19" ht="15">
      <c r="A13" s="94"/>
      <c r="B13" s="260" t="s">
        <v>279</v>
      </c>
      <c r="C13" s="205"/>
      <c r="D13" s="233">
        <v>41539</v>
      </c>
      <c r="E13" s="202">
        <v>44878</v>
      </c>
      <c r="F13" s="202">
        <v>40073</v>
      </c>
      <c r="G13" s="176">
        <v>39155</v>
      </c>
      <c r="H13" s="202"/>
      <c r="I13" s="591"/>
      <c r="J13" s="202"/>
      <c r="K13" s="202"/>
      <c r="L13" s="202"/>
      <c r="M13" s="62"/>
      <c r="N13" s="62"/>
      <c r="O13" s="62"/>
      <c r="P13" s="62"/>
      <c r="Q13" s="62"/>
      <c r="R13" s="62"/>
      <c r="S13" s="62"/>
    </row>
    <row r="14" spans="1:19" ht="15">
      <c r="A14" s="94"/>
      <c r="B14" s="260" t="s">
        <v>202</v>
      </c>
      <c r="C14" s="621"/>
      <c r="D14" s="233">
        <v>290207</v>
      </c>
      <c r="E14" s="202">
        <v>284814</v>
      </c>
      <c r="F14" s="202">
        <v>283289</v>
      </c>
      <c r="G14" s="176">
        <v>285156</v>
      </c>
      <c r="H14" s="673"/>
      <c r="I14" s="591"/>
      <c r="J14" s="202"/>
      <c r="K14" s="202"/>
      <c r="L14" s="202"/>
      <c r="M14" s="62"/>
      <c r="N14" s="62"/>
      <c r="O14" s="62"/>
      <c r="P14" s="62"/>
      <c r="Q14" s="62"/>
      <c r="R14" s="62"/>
      <c r="S14" s="62"/>
    </row>
    <row r="15" spans="1:19" ht="15">
      <c r="A15" s="94"/>
      <c r="B15" s="260" t="s">
        <v>204</v>
      </c>
      <c r="C15" s="621"/>
      <c r="D15" s="233">
        <v>10803</v>
      </c>
      <c r="E15" s="202">
        <v>11600</v>
      </c>
      <c r="F15" s="202">
        <v>11562</v>
      </c>
      <c r="G15" s="176">
        <v>12045</v>
      </c>
      <c r="H15" s="673"/>
      <c r="I15" s="591"/>
      <c r="J15" s="176"/>
      <c r="K15" s="176"/>
      <c r="L15" s="176"/>
      <c r="M15" s="62"/>
      <c r="N15" s="62"/>
      <c r="O15" s="62"/>
      <c r="P15" s="62"/>
      <c r="Q15" s="62"/>
      <c r="R15" s="62"/>
      <c r="S15" s="62"/>
    </row>
    <row r="16" spans="1:19" ht="15">
      <c r="A16" s="94"/>
      <c r="B16" s="260" t="s">
        <v>340</v>
      </c>
      <c r="C16" s="205"/>
      <c r="D16" s="233">
        <v>895</v>
      </c>
      <c r="E16" s="202">
        <v>900</v>
      </c>
      <c r="F16" s="202">
        <v>1000</v>
      </c>
      <c r="G16" s="176">
        <v>983</v>
      </c>
      <c r="H16" s="673"/>
      <c r="I16" s="591"/>
      <c r="J16" s="176"/>
      <c r="K16" s="176"/>
      <c r="L16" s="176"/>
      <c r="M16" s="62"/>
      <c r="N16" s="62"/>
      <c r="O16" s="62"/>
      <c r="P16" s="62"/>
      <c r="Q16" s="62"/>
      <c r="R16" s="62"/>
      <c r="S16" s="62"/>
    </row>
    <row r="17" spans="1:19" ht="15">
      <c r="A17" s="94"/>
      <c r="B17" s="260" t="s">
        <v>274</v>
      </c>
      <c r="C17" s="205"/>
      <c r="D17" s="176">
        <v>0</v>
      </c>
      <c r="E17" s="176">
        <v>0</v>
      </c>
      <c r="F17" s="176">
        <v>0</v>
      </c>
      <c r="G17" s="176">
        <v>0</v>
      </c>
      <c r="H17" s="674"/>
      <c r="I17" s="591">
        <v>22254</v>
      </c>
      <c r="J17" s="176">
        <v>20963</v>
      </c>
      <c r="K17" s="176">
        <v>19547</v>
      </c>
      <c r="L17" s="176">
        <v>18994</v>
      </c>
      <c r="M17" s="62"/>
      <c r="N17" s="62"/>
      <c r="O17" s="62"/>
      <c r="P17" s="62"/>
      <c r="Q17" s="62"/>
      <c r="R17" s="62"/>
      <c r="S17" s="62"/>
    </row>
    <row r="18" spans="1:19" ht="15">
      <c r="A18" s="94"/>
      <c r="B18" s="260" t="s">
        <v>203</v>
      </c>
      <c r="C18" s="205"/>
      <c r="D18" s="591">
        <v>1517</v>
      </c>
      <c r="E18" s="176">
        <v>1510</v>
      </c>
      <c r="F18" s="176">
        <v>1547</v>
      </c>
      <c r="G18" s="176">
        <v>1494</v>
      </c>
      <c r="H18" s="674"/>
      <c r="I18" s="591"/>
      <c r="J18" s="176"/>
      <c r="K18" s="176"/>
      <c r="L18" s="176"/>
      <c r="M18" s="62"/>
      <c r="N18" s="62"/>
      <c r="O18" s="62"/>
      <c r="P18" s="62"/>
      <c r="Q18" s="62"/>
      <c r="R18" s="62"/>
      <c r="S18" s="62"/>
    </row>
    <row r="19" spans="1:19" ht="15">
      <c r="A19" s="94"/>
      <c r="B19" s="531" t="s">
        <v>304</v>
      </c>
      <c r="C19" s="548"/>
      <c r="D19" s="684">
        <v>5115</v>
      </c>
      <c r="E19" s="535">
        <v>5115</v>
      </c>
      <c r="F19" s="535">
        <v>5117</v>
      </c>
      <c r="G19" s="529">
        <v>5118</v>
      </c>
      <c r="H19" s="675"/>
      <c r="I19" s="695"/>
      <c r="J19" s="529"/>
      <c r="K19" s="529"/>
      <c r="L19" s="529"/>
      <c r="M19" s="62"/>
      <c r="N19" s="62"/>
      <c r="O19" s="62"/>
      <c r="P19" s="62"/>
      <c r="Q19" s="62"/>
      <c r="R19" s="62"/>
      <c r="S19" s="62"/>
    </row>
    <row r="20" spans="1:19" ht="15.75" thickBot="1">
      <c r="A20" s="94"/>
      <c r="B20" s="351" t="s">
        <v>7</v>
      </c>
      <c r="C20" s="616"/>
      <c r="D20" s="685">
        <v>465480</v>
      </c>
      <c r="E20" s="215">
        <v>450886</v>
      </c>
      <c r="F20" s="215">
        <v>457834</v>
      </c>
      <c r="G20" s="215">
        <v>456361</v>
      </c>
      <c r="H20" s="676"/>
      <c r="I20" s="703">
        <v>22349</v>
      </c>
      <c r="J20" s="215">
        <v>21059</v>
      </c>
      <c r="K20" s="215">
        <v>19603</v>
      </c>
      <c r="L20" s="215">
        <v>19059</v>
      </c>
      <c r="M20" s="62"/>
      <c r="N20" s="62"/>
      <c r="O20" s="62"/>
      <c r="P20" s="62"/>
      <c r="Q20" s="62"/>
      <c r="R20" s="62"/>
      <c r="S20" s="62"/>
    </row>
    <row r="21" spans="1:19" ht="15.75" thickTop="1">
      <c r="A21" s="94"/>
      <c r="B21" s="149"/>
      <c r="C21" s="136"/>
      <c r="D21" s="136"/>
      <c r="E21" s="321"/>
      <c r="F21" s="321"/>
      <c r="G21" s="321"/>
      <c r="H21" s="674"/>
      <c r="I21" s="591"/>
      <c r="J21" s="176"/>
      <c r="K21" s="176"/>
      <c r="L21" s="176"/>
      <c r="M21" s="62"/>
      <c r="N21" s="62"/>
      <c r="O21" s="62"/>
      <c r="P21" s="62"/>
      <c r="Q21" s="62"/>
      <c r="R21" s="62"/>
      <c r="S21" s="62"/>
    </row>
    <row r="22" spans="1:19" ht="15">
      <c r="A22" s="94"/>
      <c r="B22" s="137" t="s">
        <v>356</v>
      </c>
      <c r="C22" s="205"/>
      <c r="D22" s="205"/>
      <c r="E22" s="205"/>
      <c r="F22" s="205"/>
      <c r="G22" s="205"/>
      <c r="H22" s="674"/>
      <c r="I22" s="591"/>
      <c r="J22" s="176"/>
      <c r="K22" s="176"/>
      <c r="L22" s="176"/>
      <c r="M22" s="62"/>
      <c r="N22" s="62"/>
      <c r="O22" s="62"/>
      <c r="P22" s="62"/>
      <c r="Q22" s="62"/>
      <c r="R22" s="62"/>
      <c r="S22" s="62"/>
    </row>
    <row r="23" spans="1:19" ht="15">
      <c r="A23" s="94"/>
      <c r="B23" s="260" t="s">
        <v>213</v>
      </c>
      <c r="C23" s="205"/>
      <c r="D23" s="233">
        <v>23035</v>
      </c>
      <c r="E23" s="202">
        <v>17499</v>
      </c>
      <c r="F23" s="202">
        <v>18251</v>
      </c>
      <c r="G23" s="223">
        <v>16061</v>
      </c>
      <c r="H23" s="673"/>
      <c r="I23" s="591"/>
      <c r="J23" s="176"/>
      <c r="K23" s="176"/>
      <c r="L23" s="176"/>
      <c r="M23" s="62"/>
      <c r="N23" s="62"/>
      <c r="O23" s="62"/>
      <c r="P23" s="62"/>
      <c r="Q23" s="62"/>
      <c r="R23" s="62"/>
      <c r="S23" s="62"/>
    </row>
    <row r="24" spans="1:19" ht="15">
      <c r="A24" s="94"/>
      <c r="B24" s="260" t="s">
        <v>280</v>
      </c>
      <c r="C24" s="205"/>
      <c r="D24" s="233">
        <v>324310</v>
      </c>
      <c r="E24" s="202">
        <v>310098</v>
      </c>
      <c r="F24" s="202">
        <v>320134</v>
      </c>
      <c r="G24" s="223">
        <v>318005</v>
      </c>
      <c r="H24" s="673"/>
      <c r="I24" s="591"/>
      <c r="J24" s="176"/>
      <c r="K24" s="176"/>
      <c r="L24" s="176"/>
      <c r="M24" s="62"/>
      <c r="N24" s="62"/>
      <c r="O24" s="62"/>
      <c r="P24" s="62"/>
      <c r="Q24" s="62"/>
      <c r="R24" s="62"/>
      <c r="S24" s="62"/>
    </row>
    <row r="25" spans="1:19" ht="15">
      <c r="A25" s="94"/>
      <c r="B25" s="260" t="s">
        <v>273</v>
      </c>
      <c r="C25" s="205"/>
      <c r="D25" s="233">
        <v>20273</v>
      </c>
      <c r="E25" s="202">
        <v>21458</v>
      </c>
      <c r="F25" s="202">
        <v>22145</v>
      </c>
      <c r="G25" s="202">
        <v>24420</v>
      </c>
      <c r="H25" s="673"/>
      <c r="I25" s="591">
        <v>17</v>
      </c>
      <c r="J25" s="176">
        <v>6</v>
      </c>
      <c r="K25" s="176">
        <v>0</v>
      </c>
      <c r="L25" s="176">
        <v>0</v>
      </c>
      <c r="M25" s="62"/>
      <c r="N25" s="62"/>
      <c r="O25" s="62"/>
      <c r="P25" s="62"/>
      <c r="Q25" s="62"/>
      <c r="R25" s="62"/>
      <c r="S25" s="62"/>
    </row>
    <row r="26" spans="1:19" ht="15">
      <c r="A26" s="94"/>
      <c r="B26" s="260" t="s">
        <v>205</v>
      </c>
      <c r="C26" s="621"/>
      <c r="D26" s="233">
        <v>18784</v>
      </c>
      <c r="E26" s="202">
        <v>18341</v>
      </c>
      <c r="F26" s="202">
        <v>12404</v>
      </c>
      <c r="G26" s="202">
        <v>17177</v>
      </c>
      <c r="H26" s="673"/>
      <c r="I26" s="591">
        <v>38</v>
      </c>
      <c r="J26" s="176">
        <v>46</v>
      </c>
      <c r="K26" s="176">
        <v>24</v>
      </c>
      <c r="L26" s="176">
        <v>46</v>
      </c>
      <c r="M26" s="62"/>
      <c r="N26" s="62"/>
      <c r="O26" s="62"/>
      <c r="P26" s="62"/>
      <c r="Q26" s="62"/>
      <c r="R26" s="62"/>
      <c r="S26" s="62"/>
    </row>
    <row r="27" spans="1:19" ht="15">
      <c r="A27" s="94"/>
      <c r="B27" s="260" t="s">
        <v>275</v>
      </c>
      <c r="C27" s="205"/>
      <c r="D27" s="233">
        <v>29487</v>
      </c>
      <c r="E27" s="202">
        <v>34759</v>
      </c>
      <c r="F27" s="202">
        <v>38078</v>
      </c>
      <c r="G27" s="202">
        <v>34792</v>
      </c>
      <c r="H27" s="674"/>
      <c r="I27" s="591">
        <v>2428</v>
      </c>
      <c r="J27" s="176">
        <v>2410</v>
      </c>
      <c r="K27" s="176">
        <v>1884</v>
      </c>
      <c r="L27" s="176">
        <v>1808</v>
      </c>
      <c r="M27" s="62"/>
      <c r="N27" s="62"/>
      <c r="O27" s="62"/>
      <c r="P27" s="62"/>
      <c r="Q27" s="62"/>
      <c r="R27" s="62"/>
      <c r="S27" s="62"/>
    </row>
    <row r="28" spans="1:19" ht="15">
      <c r="A28" s="94"/>
      <c r="B28" s="531" t="s">
        <v>276</v>
      </c>
      <c r="C28" s="550"/>
      <c r="D28" s="684">
        <v>3064</v>
      </c>
      <c r="E28" s="535">
        <v>4019</v>
      </c>
      <c r="F28" s="535">
        <v>4026</v>
      </c>
      <c r="G28" s="535">
        <v>4045</v>
      </c>
      <c r="H28" s="677"/>
      <c r="I28" s="695">
        <v>666</v>
      </c>
      <c r="J28" s="529">
        <v>659</v>
      </c>
      <c r="K28" s="529">
        <v>0</v>
      </c>
      <c r="L28" s="529">
        <v>0</v>
      </c>
      <c r="M28" s="62"/>
      <c r="N28" s="62"/>
      <c r="O28" s="62"/>
      <c r="P28" s="62"/>
      <c r="Q28" s="62"/>
      <c r="R28" s="62"/>
      <c r="S28" s="62"/>
    </row>
    <row r="29" spans="1:19" ht="15">
      <c r="A29" s="94"/>
      <c r="B29" s="527" t="s">
        <v>8</v>
      </c>
      <c r="C29" s="617"/>
      <c r="D29" s="686">
        <v>418953</v>
      </c>
      <c r="E29" s="549">
        <v>406174</v>
      </c>
      <c r="F29" s="549">
        <v>415038</v>
      </c>
      <c r="G29" s="549">
        <v>414500</v>
      </c>
      <c r="H29" s="675"/>
      <c r="I29" s="695">
        <v>3149</v>
      </c>
      <c r="J29" s="529">
        <v>3121</v>
      </c>
      <c r="K29" s="529">
        <v>1908</v>
      </c>
      <c r="L29" s="529">
        <v>1854</v>
      </c>
      <c r="M29" s="62"/>
      <c r="N29" s="62"/>
      <c r="O29" s="62"/>
      <c r="P29" s="62"/>
      <c r="Q29" s="62"/>
      <c r="R29" s="62"/>
      <c r="S29" s="62"/>
    </row>
    <row r="30" spans="1:19" ht="15.75" thickBot="1">
      <c r="A30" s="94"/>
      <c r="B30" s="351" t="s">
        <v>355</v>
      </c>
      <c r="C30" s="618"/>
      <c r="D30" s="685">
        <v>46527</v>
      </c>
      <c r="E30" s="215">
        <v>44712</v>
      </c>
      <c r="F30" s="215">
        <v>42796</v>
      </c>
      <c r="G30" s="215">
        <v>41861</v>
      </c>
      <c r="H30" s="678"/>
      <c r="I30" s="685">
        <v>19200</v>
      </c>
      <c r="J30" s="215">
        <v>17938</v>
      </c>
      <c r="K30" s="215">
        <v>17695</v>
      </c>
      <c r="L30" s="215">
        <v>17205</v>
      </c>
      <c r="M30" s="62"/>
      <c r="N30" s="62"/>
      <c r="O30" s="62"/>
      <c r="P30" s="62"/>
      <c r="Q30" s="62"/>
      <c r="R30" s="62"/>
      <c r="S30" s="62"/>
    </row>
    <row r="31" spans="1:19" ht="15.75" thickTop="1">
      <c r="A31" s="94"/>
      <c r="B31" s="200"/>
      <c r="C31" s="147"/>
      <c r="D31" s="119"/>
      <c r="E31" s="200"/>
      <c r="F31" s="200"/>
      <c r="G31" s="200"/>
      <c r="H31" s="674"/>
      <c r="I31" s="591"/>
      <c r="J31" s="176"/>
      <c r="K31" s="176"/>
      <c r="L31" s="176"/>
      <c r="M31" s="62"/>
      <c r="N31" s="62"/>
      <c r="O31" s="62"/>
      <c r="P31" s="62"/>
      <c r="Q31" s="62"/>
      <c r="R31" s="62"/>
      <c r="S31" s="62"/>
    </row>
    <row r="32" spans="1:19" ht="15">
      <c r="A32" s="94"/>
      <c r="B32" s="137" t="s">
        <v>357</v>
      </c>
      <c r="C32" s="150"/>
      <c r="D32" s="119"/>
      <c r="E32" s="200"/>
      <c r="F32" s="200"/>
      <c r="G32" s="200"/>
      <c r="H32" s="674"/>
      <c r="I32" s="591"/>
      <c r="J32" s="176"/>
      <c r="K32" s="176"/>
      <c r="L32" s="176"/>
      <c r="M32" s="62"/>
      <c r="N32" s="62"/>
      <c r="O32" s="62"/>
      <c r="P32" s="62"/>
      <c r="Q32" s="62"/>
      <c r="R32" s="62"/>
      <c r="S32" s="62"/>
    </row>
    <row r="33" spans="1:19" ht="15">
      <c r="A33" s="94"/>
      <c r="B33" s="260" t="s">
        <v>93</v>
      </c>
      <c r="C33" s="147"/>
      <c r="D33" s="233">
        <v>10670</v>
      </c>
      <c r="E33" s="202">
        <v>10442</v>
      </c>
      <c r="F33" s="202">
        <v>10114</v>
      </c>
      <c r="G33" s="202">
        <v>10132</v>
      </c>
      <c r="H33" s="673"/>
      <c r="I33" s="591">
        <v>10690</v>
      </c>
      <c r="J33" s="176">
        <v>10463</v>
      </c>
      <c r="K33" s="176">
        <v>10144</v>
      </c>
      <c r="L33" s="176">
        <v>10162</v>
      </c>
      <c r="M33" s="62"/>
      <c r="N33" s="62"/>
      <c r="O33" s="62"/>
      <c r="P33" s="62"/>
      <c r="Q33" s="62"/>
      <c r="R33" s="62"/>
      <c r="S33" s="62"/>
    </row>
    <row r="34" spans="1:19" ht="15">
      <c r="A34" s="94"/>
      <c r="B34" s="260" t="s">
        <v>277</v>
      </c>
      <c r="C34" s="147"/>
      <c r="D34" s="591">
        <v>1814</v>
      </c>
      <c r="E34" s="176">
        <v>803</v>
      </c>
      <c r="F34" s="176">
        <v>803</v>
      </c>
      <c r="G34" s="176">
        <v>803</v>
      </c>
      <c r="H34" s="674"/>
      <c r="I34" s="591">
        <v>1814</v>
      </c>
      <c r="J34" s="176">
        <v>803</v>
      </c>
      <c r="K34" s="176">
        <v>803</v>
      </c>
      <c r="L34" s="176">
        <v>803</v>
      </c>
      <c r="M34" s="62"/>
      <c r="N34" s="62"/>
      <c r="O34" s="62"/>
      <c r="P34" s="62"/>
      <c r="Q34" s="62"/>
      <c r="R34" s="62"/>
      <c r="S34" s="62"/>
    </row>
    <row r="35" spans="1:19" ht="15">
      <c r="A35" s="94"/>
      <c r="B35" s="260" t="s">
        <v>206</v>
      </c>
      <c r="C35" s="147"/>
      <c r="D35" s="233">
        <v>7104</v>
      </c>
      <c r="E35" s="202">
        <v>6873</v>
      </c>
      <c r="F35" s="202">
        <v>6705</v>
      </c>
      <c r="G35" s="202">
        <v>6701</v>
      </c>
      <c r="H35" s="673"/>
      <c r="I35" s="591">
        <v>140</v>
      </c>
      <c r="J35" s="176">
        <v>113</v>
      </c>
      <c r="K35" s="176">
        <v>168</v>
      </c>
      <c r="L35" s="176">
        <v>143</v>
      </c>
      <c r="M35" s="62"/>
      <c r="N35" s="62"/>
      <c r="O35" s="62"/>
      <c r="P35" s="62"/>
      <c r="Q35" s="62"/>
      <c r="R35" s="62"/>
      <c r="S35" s="62"/>
    </row>
    <row r="36" spans="1:19" ht="15">
      <c r="A36" s="94"/>
      <c r="B36" s="531" t="s">
        <v>207</v>
      </c>
      <c r="C36" s="620"/>
      <c r="D36" s="684">
        <v>24550</v>
      </c>
      <c r="E36" s="535">
        <v>24236</v>
      </c>
      <c r="F36" s="535">
        <v>22752</v>
      </c>
      <c r="G36" s="535">
        <v>21768</v>
      </c>
      <c r="H36" s="675"/>
      <c r="I36" s="695">
        <v>6556</v>
      </c>
      <c r="J36" s="529">
        <v>6559</v>
      </c>
      <c r="K36" s="529">
        <v>6580</v>
      </c>
      <c r="L36" s="529">
        <v>6097</v>
      </c>
      <c r="M36" s="62"/>
      <c r="N36" s="62"/>
      <c r="O36" s="62"/>
      <c r="P36" s="62"/>
      <c r="Q36" s="62"/>
      <c r="R36" s="62"/>
      <c r="S36" s="62"/>
    </row>
    <row r="37" spans="1:19" ht="15.75" thickBot="1">
      <c r="A37" s="94"/>
      <c r="B37" s="541" t="s">
        <v>358</v>
      </c>
      <c r="C37" s="619"/>
      <c r="D37" s="687">
        <v>44138</v>
      </c>
      <c r="E37" s="552">
        <v>42354</v>
      </c>
      <c r="F37" s="552">
        <v>40374</v>
      </c>
      <c r="G37" s="552">
        <v>39404</v>
      </c>
      <c r="H37" s="679"/>
      <c r="I37" s="687">
        <v>19200</v>
      </c>
      <c r="J37" s="552">
        <v>17938</v>
      </c>
      <c r="K37" s="552">
        <v>17695</v>
      </c>
      <c r="L37" s="552">
        <v>17205</v>
      </c>
      <c r="M37" s="62"/>
      <c r="N37" s="62"/>
      <c r="O37" s="62"/>
      <c r="P37" s="62"/>
      <c r="Q37" s="62"/>
      <c r="R37" s="62"/>
      <c r="S37" s="62"/>
    </row>
    <row r="38" spans="1:19" ht="15.75" thickTop="1">
      <c r="A38" s="94"/>
      <c r="B38" s="531" t="s">
        <v>240</v>
      </c>
      <c r="C38" s="551"/>
      <c r="D38" s="684">
        <v>2389</v>
      </c>
      <c r="E38" s="535">
        <v>2358</v>
      </c>
      <c r="F38" s="535">
        <v>2422</v>
      </c>
      <c r="G38" s="535">
        <v>2457</v>
      </c>
      <c r="H38" s="675"/>
      <c r="I38" s="695"/>
      <c r="J38" s="529"/>
      <c r="K38" s="529"/>
      <c r="L38" s="529"/>
      <c r="M38" s="62"/>
      <c r="N38" s="62"/>
      <c r="O38" s="62"/>
      <c r="P38" s="62"/>
      <c r="Q38" s="62"/>
      <c r="R38" s="62"/>
      <c r="S38" s="62"/>
    </row>
    <row r="39" spans="1:19" ht="15.75" thickBot="1">
      <c r="A39" s="94"/>
      <c r="B39" s="541" t="s">
        <v>359</v>
      </c>
      <c r="C39" s="619"/>
      <c r="D39" s="687">
        <v>46527</v>
      </c>
      <c r="E39" s="552">
        <v>44712</v>
      </c>
      <c r="F39" s="552">
        <v>42796</v>
      </c>
      <c r="G39" s="552">
        <v>41861</v>
      </c>
      <c r="H39" s="679"/>
      <c r="I39" s="687">
        <v>19200</v>
      </c>
      <c r="J39" s="552">
        <v>17938</v>
      </c>
      <c r="K39" s="552">
        <v>17695</v>
      </c>
      <c r="L39" s="552">
        <v>17205</v>
      </c>
      <c r="M39" s="62"/>
      <c r="N39" s="62"/>
      <c r="O39" s="62"/>
      <c r="P39" s="62"/>
      <c r="Q39" s="62"/>
      <c r="R39" s="62"/>
      <c r="S39" s="62"/>
    </row>
    <row r="40" spans="1:19" ht="15.75" thickTop="1">
      <c r="A40" s="94"/>
      <c r="B40" s="148"/>
      <c r="C40" s="147"/>
      <c r="D40" s="119"/>
      <c r="E40" s="200"/>
      <c r="F40" s="200"/>
      <c r="G40" s="200"/>
      <c r="H40" s="674"/>
      <c r="I40" s="591"/>
      <c r="J40" s="176"/>
      <c r="K40" s="176"/>
      <c r="L40" s="176"/>
      <c r="M40" s="62"/>
      <c r="N40" s="62"/>
      <c r="O40" s="62"/>
      <c r="P40" s="62"/>
      <c r="Q40" s="62"/>
      <c r="R40" s="62"/>
      <c r="S40" s="62"/>
    </row>
    <row r="41" spans="1:19" ht="15">
      <c r="A41" s="94"/>
      <c r="B41" s="144"/>
      <c r="C41" s="147"/>
      <c r="D41" s="119"/>
      <c r="E41" s="200"/>
      <c r="F41" s="200"/>
      <c r="G41" s="200"/>
      <c r="H41" s="674"/>
      <c r="I41" s="591"/>
      <c r="J41" s="659"/>
      <c r="K41" s="176"/>
      <c r="L41" s="176"/>
      <c r="M41" s="62"/>
      <c r="N41" s="62"/>
      <c r="O41" s="62"/>
      <c r="P41" s="62"/>
      <c r="Q41" s="62"/>
      <c r="R41" s="62"/>
      <c r="S41" s="62"/>
    </row>
    <row r="42" spans="1:19" ht="15">
      <c r="A42" s="94"/>
      <c r="B42" s="137" t="s">
        <v>360</v>
      </c>
      <c r="C42" s="147"/>
      <c r="D42" s="658"/>
      <c r="E42" s="200"/>
      <c r="F42" s="200"/>
      <c r="G42" s="200"/>
      <c r="H42" s="121"/>
      <c r="I42" s="119"/>
      <c r="J42" s="660"/>
      <c r="K42" s="200"/>
      <c r="L42" s="200"/>
      <c r="M42" s="62"/>
      <c r="N42" s="62"/>
      <c r="O42" s="62"/>
      <c r="P42" s="62"/>
      <c r="Q42" s="62"/>
      <c r="R42" s="62"/>
      <c r="S42" s="62"/>
    </row>
    <row r="43" spans="1:19" ht="15">
      <c r="A43" s="94"/>
      <c r="B43" s="144" t="s">
        <v>258</v>
      </c>
      <c r="C43" s="147"/>
      <c r="D43" s="658"/>
      <c r="E43" s="200"/>
      <c r="F43" s="200"/>
      <c r="G43" s="200"/>
      <c r="H43" s="119"/>
      <c r="I43" s="658"/>
      <c r="J43" s="200"/>
      <c r="K43" s="200"/>
      <c r="L43" s="200"/>
      <c r="M43" s="62"/>
      <c r="N43" s="62"/>
      <c r="O43" s="62"/>
      <c r="P43" s="62"/>
      <c r="Q43" s="62"/>
      <c r="R43" s="62"/>
      <c r="S43" s="62"/>
    </row>
    <row r="44" spans="1:19" ht="15">
      <c r="A44" s="94"/>
      <c r="B44" s="151" t="s">
        <v>246</v>
      </c>
      <c r="C44" s="147"/>
      <c r="D44" s="701">
        <v>16.68</v>
      </c>
      <c r="E44" s="239">
        <v>16.48</v>
      </c>
      <c r="F44" s="239">
        <v>15.82</v>
      </c>
      <c r="G44" s="239">
        <v>15.42</v>
      </c>
      <c r="H44" s="119"/>
      <c r="I44" s="702">
        <v>6.85</v>
      </c>
      <c r="J44" s="208">
        <v>6.79</v>
      </c>
      <c r="K44" s="208">
        <v>6.75</v>
      </c>
      <c r="L44" s="208">
        <v>6.55</v>
      </c>
      <c r="M44" s="62"/>
      <c r="N44" s="62"/>
      <c r="O44" s="62"/>
      <c r="P44" s="62"/>
      <c r="Q44" s="62"/>
      <c r="R44" s="62"/>
      <c r="S44" s="62"/>
    </row>
    <row r="45" spans="1:19" ht="15">
      <c r="A45" s="94"/>
      <c r="B45" s="151" t="s">
        <v>247</v>
      </c>
      <c r="C45" s="147"/>
      <c r="D45" s="701">
        <v>16.68</v>
      </c>
      <c r="E45" s="239">
        <v>16.48</v>
      </c>
      <c r="F45" s="200">
        <v>15.82</v>
      </c>
      <c r="G45" s="200">
        <v>15.42</v>
      </c>
      <c r="H45" s="119"/>
      <c r="I45" s="702">
        <v>6.85</v>
      </c>
      <c r="J45" s="208">
        <v>6.79</v>
      </c>
      <c r="K45" s="208">
        <v>6.75</v>
      </c>
      <c r="L45" s="208">
        <v>6.55</v>
      </c>
      <c r="M45" s="62"/>
      <c r="N45" s="62"/>
      <c r="O45" s="62"/>
      <c r="P45" s="62"/>
      <c r="Q45" s="62"/>
      <c r="R45" s="62"/>
      <c r="S45" s="62"/>
    </row>
    <row r="46" spans="1:19" ht="4.5" customHeight="1" thickBot="1">
      <c r="A46" s="94"/>
      <c r="B46" s="152"/>
      <c r="C46" s="153"/>
      <c r="D46" s="352"/>
      <c r="E46" s="209"/>
      <c r="F46" s="209"/>
      <c r="G46" s="209"/>
      <c r="H46" s="210"/>
      <c r="I46" s="657"/>
      <c r="J46" s="210"/>
      <c r="K46" s="210"/>
      <c r="L46" s="210"/>
      <c r="M46" s="62"/>
      <c r="N46" s="62"/>
      <c r="O46" s="62"/>
      <c r="P46" s="62"/>
      <c r="Q46" s="62"/>
      <c r="R46" s="62"/>
      <c r="S46" s="62"/>
    </row>
    <row r="47" spans="1:19" ht="15.75" thickTop="1">
      <c r="A47" s="94"/>
      <c r="B47" s="62"/>
      <c r="C47" s="62"/>
      <c r="D47" s="71"/>
      <c r="E47" s="71"/>
      <c r="F47" s="71"/>
      <c r="G47" s="71"/>
      <c r="H47" s="71"/>
      <c r="I47" s="63"/>
      <c r="J47" s="71"/>
      <c r="K47" s="71"/>
      <c r="L47" s="71"/>
      <c r="M47" s="62"/>
      <c r="N47" s="62"/>
      <c r="O47" s="62"/>
      <c r="P47" s="62"/>
      <c r="Q47" s="62"/>
      <c r="R47" s="62"/>
      <c r="S47" s="62"/>
    </row>
    <row r="48" spans="1:19" ht="15">
      <c r="A48" s="94"/>
      <c r="B48" s="62"/>
      <c r="C48" s="62"/>
      <c r="D48" s="71"/>
      <c r="E48" s="71"/>
      <c r="F48" s="271"/>
      <c r="G48" s="71"/>
      <c r="H48" s="62"/>
      <c r="I48" s="63"/>
      <c r="J48" s="271"/>
      <c r="K48" s="271"/>
      <c r="L48" s="62"/>
      <c r="M48" s="62"/>
      <c r="N48" s="62"/>
      <c r="O48" s="62"/>
      <c r="P48" s="62"/>
      <c r="Q48" s="62"/>
      <c r="R48" s="62"/>
      <c r="S48" s="62"/>
    </row>
    <row r="49" spans="1:19" ht="15">
      <c r="A49" s="94"/>
      <c r="B49" s="62"/>
      <c r="C49" s="62"/>
      <c r="D49" s="71"/>
      <c r="E49" s="71"/>
      <c r="F49" s="271"/>
      <c r="G49" s="71"/>
      <c r="H49" s="62"/>
      <c r="I49" s="63"/>
      <c r="J49" s="271"/>
      <c r="K49" s="271"/>
      <c r="L49" s="62"/>
      <c r="M49" s="62"/>
      <c r="N49" s="62"/>
      <c r="O49" s="62"/>
      <c r="P49" s="62"/>
      <c r="Q49" s="62"/>
      <c r="R49" s="62"/>
      <c r="S49" s="62"/>
    </row>
    <row r="50" spans="1:19" ht="15">
      <c r="A50" s="94"/>
      <c r="B50" s="62"/>
      <c r="C50" s="62"/>
      <c r="D50" s="71"/>
      <c r="E50" s="71"/>
      <c r="F50" s="271"/>
      <c r="G50" s="71"/>
      <c r="H50" s="62"/>
      <c r="I50" s="63"/>
      <c r="J50" s="271"/>
      <c r="K50" s="271"/>
      <c r="L50" s="62"/>
      <c r="M50" s="62"/>
      <c r="N50" s="62"/>
      <c r="O50" s="62"/>
      <c r="P50" s="62"/>
      <c r="Q50" s="62"/>
      <c r="R50" s="62"/>
      <c r="S50" s="62"/>
    </row>
    <row r="51" spans="2:19" ht="14.25" customHeight="1">
      <c r="B51" s="62"/>
      <c r="C51" s="62"/>
      <c r="D51" s="71"/>
      <c r="E51" s="71"/>
      <c r="F51" s="271"/>
      <c r="G51" s="71"/>
      <c r="H51" s="62"/>
      <c r="I51" s="63"/>
      <c r="J51" s="271"/>
      <c r="K51" s="271"/>
      <c r="L51" s="62"/>
      <c r="M51" s="62"/>
      <c r="N51" s="62"/>
      <c r="O51" s="62"/>
      <c r="P51" s="62"/>
      <c r="Q51" s="62"/>
      <c r="R51" s="62"/>
      <c r="S51" s="62"/>
    </row>
    <row r="52" spans="2:19" ht="15">
      <c r="B52" s="62"/>
      <c r="C52" s="62"/>
      <c r="D52" s="71"/>
      <c r="E52" s="71"/>
      <c r="F52" s="271"/>
      <c r="G52" s="71"/>
      <c r="H52" s="62"/>
      <c r="I52" s="63"/>
      <c r="J52" s="271"/>
      <c r="K52" s="271"/>
      <c r="L52" s="62"/>
      <c r="M52" s="62"/>
      <c r="N52" s="62"/>
      <c r="O52" s="62"/>
      <c r="P52" s="62"/>
      <c r="Q52" s="62"/>
      <c r="R52" s="62"/>
      <c r="S52" s="62"/>
    </row>
    <row r="53" spans="2:19" ht="15">
      <c r="B53" s="62"/>
      <c r="C53" s="62"/>
      <c r="D53" s="71"/>
      <c r="E53" s="71"/>
      <c r="F53" s="71"/>
      <c r="G53" s="71"/>
      <c r="H53" s="62"/>
      <c r="I53" s="63"/>
      <c r="J53" s="271"/>
      <c r="K53" s="271"/>
      <c r="L53" s="62"/>
      <c r="M53" s="62"/>
      <c r="N53" s="62"/>
      <c r="O53" s="62"/>
      <c r="P53" s="62"/>
      <c r="Q53" s="62"/>
      <c r="R53" s="62"/>
      <c r="S53" s="62"/>
    </row>
    <row r="54" spans="2:19" ht="15">
      <c r="B54" s="62"/>
      <c r="C54" s="62"/>
      <c r="D54" s="71"/>
      <c r="E54" s="71"/>
      <c r="F54" s="71"/>
      <c r="G54" s="71"/>
      <c r="H54" s="62"/>
      <c r="I54" s="63"/>
      <c r="J54" s="271"/>
      <c r="K54" s="271"/>
      <c r="L54" s="62"/>
      <c r="M54" s="62"/>
      <c r="N54" s="62"/>
      <c r="O54" s="62"/>
      <c r="P54" s="62"/>
      <c r="Q54" s="62"/>
      <c r="R54" s="62"/>
      <c r="S54" s="62"/>
    </row>
    <row r="55" spans="2:19" ht="15">
      <c r="B55" s="62"/>
      <c r="C55" s="62"/>
      <c r="D55" s="71"/>
      <c r="E55" s="71"/>
      <c r="F55" s="71"/>
      <c r="G55" s="71"/>
      <c r="H55" s="62"/>
      <c r="I55" s="63"/>
      <c r="J55" s="271"/>
      <c r="K55" s="271"/>
      <c r="L55" s="62"/>
      <c r="M55" s="62"/>
      <c r="N55" s="62"/>
      <c r="O55" s="62"/>
      <c r="P55" s="62"/>
      <c r="Q55" s="62"/>
      <c r="R55" s="62"/>
      <c r="S55" s="62"/>
    </row>
    <row r="56" spans="2:19" ht="15">
      <c r="B56" s="62"/>
      <c r="C56" s="62"/>
      <c r="D56" s="71"/>
      <c r="E56" s="71"/>
      <c r="F56" s="71"/>
      <c r="G56" s="71"/>
      <c r="H56" s="62"/>
      <c r="I56" s="63"/>
      <c r="J56" s="271"/>
      <c r="K56" s="271"/>
      <c r="L56" s="62"/>
      <c r="M56" s="62"/>
      <c r="N56" s="62"/>
      <c r="O56" s="62"/>
      <c r="P56" s="62"/>
      <c r="Q56" s="62"/>
      <c r="R56" s="62"/>
      <c r="S56" s="62"/>
    </row>
    <row r="57" spans="2:19" ht="15">
      <c r="B57" s="62"/>
      <c r="C57" s="62"/>
      <c r="D57" s="71"/>
      <c r="E57" s="71"/>
      <c r="F57" s="71"/>
      <c r="G57" s="71"/>
      <c r="H57" s="62"/>
      <c r="I57" s="63"/>
      <c r="J57" s="271"/>
      <c r="K57" s="271"/>
      <c r="L57" s="62"/>
      <c r="M57" s="62"/>
      <c r="N57" s="62"/>
      <c r="O57" s="62"/>
      <c r="P57" s="62"/>
      <c r="Q57" s="62"/>
      <c r="R57" s="62"/>
      <c r="S57" s="62"/>
    </row>
    <row r="58" spans="2:19" ht="15">
      <c r="B58" s="62"/>
      <c r="C58" s="62"/>
      <c r="D58" s="71"/>
      <c r="E58" s="71"/>
      <c r="F58" s="71"/>
      <c r="G58" s="71"/>
      <c r="H58" s="62"/>
      <c r="I58" s="63"/>
      <c r="J58" s="271"/>
      <c r="K58" s="271"/>
      <c r="L58" s="62"/>
      <c r="M58" s="62"/>
      <c r="N58" s="62"/>
      <c r="O58" s="62"/>
      <c r="P58" s="62"/>
      <c r="Q58" s="62"/>
      <c r="R58" s="62"/>
      <c r="S58" s="62"/>
    </row>
    <row r="59" spans="2:19" ht="15">
      <c r="B59" s="62"/>
      <c r="C59" s="62"/>
      <c r="D59" s="71"/>
      <c r="E59" s="71"/>
      <c r="F59" s="71"/>
      <c r="G59" s="71"/>
      <c r="H59" s="62"/>
      <c r="I59" s="63"/>
      <c r="J59" s="271"/>
      <c r="K59" s="271"/>
      <c r="L59" s="62"/>
      <c r="M59" s="62"/>
      <c r="N59" s="62"/>
      <c r="O59" s="62"/>
      <c r="P59" s="62"/>
      <c r="Q59" s="62"/>
      <c r="R59" s="62"/>
      <c r="S59" s="62"/>
    </row>
    <row r="60" spans="2:19" ht="15">
      <c r="B60" s="62"/>
      <c r="C60" s="62"/>
      <c r="D60" s="71"/>
      <c r="E60" s="71"/>
      <c r="F60" s="71"/>
      <c r="G60" s="71"/>
      <c r="H60" s="62"/>
      <c r="I60" s="63"/>
      <c r="J60" s="271"/>
      <c r="K60" s="271"/>
      <c r="L60" s="62"/>
      <c r="M60" s="62"/>
      <c r="N60" s="62"/>
      <c r="O60" s="62"/>
      <c r="P60" s="62"/>
      <c r="Q60" s="62"/>
      <c r="R60" s="62"/>
      <c r="S60" s="62"/>
    </row>
    <row r="61" spans="2:19" ht="15">
      <c r="B61" s="62"/>
      <c r="C61" s="62"/>
      <c r="D61" s="71"/>
      <c r="E61" s="71"/>
      <c r="F61" s="71"/>
      <c r="G61" s="71"/>
      <c r="H61" s="62"/>
      <c r="I61" s="63"/>
      <c r="J61" s="271"/>
      <c r="K61" s="271"/>
      <c r="L61" s="62"/>
      <c r="M61" s="62"/>
      <c r="N61" s="62"/>
      <c r="O61" s="62"/>
      <c r="P61" s="62"/>
      <c r="Q61" s="62"/>
      <c r="R61" s="62"/>
      <c r="S61" s="62"/>
    </row>
    <row r="62" spans="2:19" ht="15">
      <c r="B62" s="62"/>
      <c r="C62" s="62"/>
      <c r="D62" s="71"/>
      <c r="E62" s="71"/>
      <c r="F62" s="71"/>
      <c r="G62" s="71"/>
      <c r="H62" s="62"/>
      <c r="I62" s="63"/>
      <c r="J62" s="271"/>
      <c r="K62" s="271"/>
      <c r="L62" s="62"/>
      <c r="M62" s="62"/>
      <c r="N62" s="62"/>
      <c r="O62" s="62"/>
      <c r="P62" s="62"/>
      <c r="Q62" s="62"/>
      <c r="R62" s="62"/>
      <c r="S62" s="62"/>
    </row>
    <row r="63" spans="2:19" ht="15">
      <c r="B63" s="62"/>
      <c r="C63" s="62"/>
      <c r="D63" s="71"/>
      <c r="E63" s="71"/>
      <c r="F63" s="71"/>
      <c r="G63" s="71"/>
      <c r="H63" s="62"/>
      <c r="I63" s="63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2:19" ht="15">
      <c r="B64" s="62"/>
      <c r="C64" s="62"/>
      <c r="D64" s="71"/>
      <c r="E64" s="71"/>
      <c r="F64" s="71"/>
      <c r="G64" s="71"/>
      <c r="H64" s="62"/>
      <c r="I64" s="63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2:19" ht="15">
      <c r="B65" s="62"/>
      <c r="C65" s="62"/>
      <c r="D65" s="71"/>
      <c r="E65" s="71"/>
      <c r="F65" s="71"/>
      <c r="G65" s="71"/>
      <c r="H65" s="62"/>
      <c r="I65" s="63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2:19" ht="15">
      <c r="B66" s="62"/>
      <c r="C66" s="62"/>
      <c r="D66" s="71"/>
      <c r="E66" s="71"/>
      <c r="F66" s="71"/>
      <c r="G66" s="71"/>
      <c r="H66" s="62"/>
      <c r="I66" s="63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2:19" ht="15">
      <c r="B67" s="62"/>
      <c r="C67" s="62"/>
      <c r="D67" s="71"/>
      <c r="E67" s="71"/>
      <c r="F67" s="71"/>
      <c r="G67" s="71"/>
      <c r="H67" s="62"/>
      <c r="I67" s="63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2:19" ht="15">
      <c r="B68" s="62"/>
      <c r="C68" s="62"/>
      <c r="D68" s="71"/>
      <c r="E68" s="71"/>
      <c r="F68" s="71"/>
      <c r="G68" s="71"/>
      <c r="H68" s="62"/>
      <c r="I68" s="63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2:19" ht="15">
      <c r="B69" s="62"/>
      <c r="C69" s="62"/>
      <c r="D69" s="71"/>
      <c r="E69" s="71"/>
      <c r="F69" s="71"/>
      <c r="G69" s="71"/>
      <c r="H69" s="62"/>
      <c r="I69" s="63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2:19" ht="15">
      <c r="B70" s="62"/>
      <c r="C70" s="62"/>
      <c r="D70" s="71"/>
      <c r="E70" s="71"/>
      <c r="F70" s="71"/>
      <c r="G70" s="71"/>
      <c r="H70" s="62"/>
      <c r="I70" s="63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2:19" ht="15">
      <c r="B71" s="62"/>
      <c r="C71" s="62"/>
      <c r="D71" s="71"/>
      <c r="E71" s="71"/>
      <c r="F71" s="71"/>
      <c r="G71" s="71"/>
      <c r="H71" s="62"/>
      <c r="I71" s="63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2:19" ht="15">
      <c r="B72" s="62"/>
      <c r="C72" s="62"/>
      <c r="D72" s="71"/>
      <c r="E72" s="71"/>
      <c r="F72" s="71"/>
      <c r="G72" s="71"/>
      <c r="H72" s="62"/>
      <c r="I72" s="63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2:19" ht="15">
      <c r="B73" s="62"/>
      <c r="C73" s="62"/>
      <c r="D73" s="71"/>
      <c r="E73" s="71"/>
      <c r="F73" s="71"/>
      <c r="G73" s="71"/>
      <c r="H73" s="62"/>
      <c r="I73" s="63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2:19" ht="15">
      <c r="B74" s="62"/>
      <c r="C74" s="62"/>
      <c r="D74" s="71"/>
      <c r="E74" s="71"/>
      <c r="F74" s="71"/>
      <c r="G74" s="71"/>
      <c r="H74" s="62"/>
      <c r="I74" s="63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2:19" ht="15">
      <c r="B75" s="62"/>
      <c r="C75" s="62"/>
      <c r="D75" s="71"/>
      <c r="E75" s="71"/>
      <c r="F75" s="71"/>
      <c r="G75" s="71"/>
      <c r="H75" s="62"/>
      <c r="I75" s="63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2:19" ht="15">
      <c r="B76" s="62"/>
      <c r="C76" s="62"/>
      <c r="D76" s="71"/>
      <c r="E76" s="71"/>
      <c r="F76" s="71"/>
      <c r="G76" s="71"/>
      <c r="H76" s="62"/>
      <c r="I76" s="63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2:19" ht="15">
      <c r="B77" s="62"/>
      <c r="C77" s="62"/>
      <c r="D77" s="71"/>
      <c r="E77" s="71"/>
      <c r="F77" s="71"/>
      <c r="G77" s="71"/>
      <c r="H77" s="62"/>
      <c r="I77" s="63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2:19" ht="15">
      <c r="B78" s="62"/>
      <c r="C78" s="62"/>
      <c r="D78" s="71"/>
      <c r="E78" s="71"/>
      <c r="F78" s="71"/>
      <c r="G78" s="71"/>
      <c r="H78" s="62"/>
      <c r="I78" s="63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2:19" ht="15">
      <c r="B79" s="62"/>
      <c r="C79" s="62"/>
      <c r="D79" s="71"/>
      <c r="E79" s="71"/>
      <c r="F79" s="71"/>
      <c r="G79" s="71"/>
      <c r="H79" s="62"/>
      <c r="I79" s="63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2:19" ht="15">
      <c r="B80" s="62"/>
      <c r="C80" s="62"/>
      <c r="D80" s="71"/>
      <c r="E80" s="71"/>
      <c r="F80" s="71"/>
      <c r="G80" s="71"/>
      <c r="H80" s="62"/>
      <c r="I80" s="63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2:19" ht="15">
      <c r="B81" s="62"/>
      <c r="C81" s="62"/>
      <c r="D81" s="71"/>
      <c r="E81" s="71"/>
      <c r="F81" s="71"/>
      <c r="G81" s="71"/>
      <c r="H81" s="62"/>
      <c r="I81" s="63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2:19" ht="15">
      <c r="B82" s="62"/>
      <c r="C82" s="62"/>
      <c r="D82" s="71"/>
      <c r="E82" s="71"/>
      <c r="F82" s="71"/>
      <c r="G82" s="71"/>
      <c r="H82" s="62"/>
      <c r="I82" s="63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2:19" ht="15">
      <c r="B83" s="62"/>
      <c r="C83" s="62"/>
      <c r="D83" s="71"/>
      <c r="E83" s="71"/>
      <c r="F83" s="71"/>
      <c r="G83" s="71"/>
      <c r="H83" s="62"/>
      <c r="I83" s="63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2:19" ht="15">
      <c r="B84" s="62"/>
      <c r="C84" s="62"/>
      <c r="D84" s="71"/>
      <c r="E84" s="71"/>
      <c r="F84" s="71"/>
      <c r="G84" s="71"/>
      <c r="H84" s="62"/>
      <c r="I84" s="63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2:19" ht="15">
      <c r="B85" s="62"/>
      <c r="C85" s="62"/>
      <c r="D85" s="71"/>
      <c r="E85" s="71"/>
      <c r="F85" s="71"/>
      <c r="G85" s="71"/>
      <c r="H85" s="62"/>
      <c r="I85" s="63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2:19" ht="15">
      <c r="B86" s="62"/>
      <c r="C86" s="62"/>
      <c r="D86" s="71"/>
      <c r="E86" s="71"/>
      <c r="F86" s="71"/>
      <c r="G86" s="71"/>
      <c r="H86" s="62"/>
      <c r="I86" s="63"/>
      <c r="J86" s="62"/>
      <c r="K86" s="62"/>
      <c r="L86" s="62"/>
      <c r="M86" s="62"/>
      <c r="N86" s="62"/>
      <c r="O86" s="62"/>
      <c r="P86" s="62"/>
      <c r="Q86" s="62"/>
      <c r="R86" s="62"/>
      <c r="S86" s="62"/>
    </row>
    <row r="87" spans="2:19" ht="15">
      <c r="B87" s="62"/>
      <c r="C87" s="62"/>
      <c r="D87" s="71"/>
      <c r="E87" s="71"/>
      <c r="F87" s="71"/>
      <c r="G87" s="71"/>
      <c r="H87" s="62"/>
      <c r="I87" s="63"/>
      <c r="J87" s="62"/>
      <c r="K87" s="62"/>
      <c r="L87" s="62"/>
      <c r="M87" s="62"/>
      <c r="N87" s="62"/>
      <c r="O87" s="62"/>
      <c r="P87" s="62"/>
      <c r="Q87" s="62"/>
      <c r="R87" s="62"/>
      <c r="S87" s="62"/>
    </row>
    <row r="88" spans="5:30" ht="14.25">
      <c r="E88" s="300"/>
      <c r="F88" s="300"/>
      <c r="G88" s="300"/>
      <c r="I88" s="320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</row>
    <row r="89" spans="5:30" ht="14.25">
      <c r="E89" s="300"/>
      <c r="F89" s="300"/>
      <c r="G89" s="300"/>
      <c r="I89" s="320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</row>
    <row r="90" spans="5:30" ht="14.25">
      <c r="E90" s="300"/>
      <c r="F90" s="300"/>
      <c r="G90" s="300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</row>
    <row r="91" spans="5:30" ht="14.25">
      <c r="E91" s="300"/>
      <c r="F91" s="300"/>
      <c r="G91" s="300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</row>
    <row r="92" spans="5:30" ht="14.25">
      <c r="E92" s="300"/>
      <c r="F92" s="300"/>
      <c r="G92" s="300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spans="5:30" ht="14.25">
      <c r="E93" s="300"/>
      <c r="F93" s="300"/>
      <c r="G93" s="300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spans="5:30" ht="14.25">
      <c r="E94" s="300"/>
      <c r="F94" s="300"/>
      <c r="G94" s="300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5:30" ht="14.25">
      <c r="E95" s="300"/>
      <c r="F95" s="300"/>
      <c r="G95" s="300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spans="5:30" ht="14.25">
      <c r="E96" s="300"/>
      <c r="F96" s="300"/>
      <c r="G96" s="300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</row>
    <row r="97" spans="5:30" ht="14.25">
      <c r="E97" s="300"/>
      <c r="F97" s="300"/>
      <c r="G97" s="300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</row>
    <row r="98" spans="5:30" ht="14.25">
      <c r="E98" s="300"/>
      <c r="F98" s="300"/>
      <c r="G98" s="300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</row>
    <row r="99" spans="5:30" ht="14.25">
      <c r="E99" s="300"/>
      <c r="F99" s="300"/>
      <c r="G99" s="300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</row>
    <row r="100" spans="5:30" ht="14.25">
      <c r="E100" s="300"/>
      <c r="F100" s="300"/>
      <c r="G100" s="300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</row>
    <row r="101" spans="5:30" ht="14.25">
      <c r="E101" s="300"/>
      <c r="F101" s="300"/>
      <c r="G101" s="300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spans="5:30" ht="14.25">
      <c r="E102" s="300"/>
      <c r="F102" s="300"/>
      <c r="G102" s="300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</row>
    <row r="103" spans="5:30" ht="14.25">
      <c r="E103" s="300"/>
      <c r="F103" s="300"/>
      <c r="G103" s="300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</row>
    <row r="104" spans="5:30" ht="14.25">
      <c r="E104" s="300"/>
      <c r="F104" s="300"/>
      <c r="G104" s="300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5:30" ht="14.25">
      <c r="E105" s="300"/>
      <c r="F105" s="300"/>
      <c r="G105" s="300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5:30" ht="14.25">
      <c r="E106" s="300"/>
      <c r="F106" s="300"/>
      <c r="G106" s="300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5:30" ht="14.25">
      <c r="E107" s="300"/>
      <c r="F107" s="300"/>
      <c r="G107" s="300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5:30" ht="14.25">
      <c r="E108" s="300"/>
      <c r="F108" s="300"/>
      <c r="G108" s="300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spans="5:30" ht="14.25">
      <c r="E109" s="300"/>
      <c r="F109" s="300"/>
      <c r="G109" s="300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spans="5:30" ht="14.25">
      <c r="E110" s="300"/>
      <c r="F110" s="300"/>
      <c r="G110" s="300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spans="5:30" ht="14.25">
      <c r="E111" s="300"/>
      <c r="F111" s="300"/>
      <c r="G111" s="300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spans="5:30" ht="14.25">
      <c r="E112" s="300"/>
      <c r="F112" s="300"/>
      <c r="G112" s="300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spans="5:30" ht="14.25">
      <c r="E113" s="300"/>
      <c r="F113" s="300"/>
      <c r="G113" s="300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spans="5:30" ht="14.25">
      <c r="E114" s="300"/>
      <c r="F114" s="300"/>
      <c r="G114" s="300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spans="5:30" ht="14.25">
      <c r="E115" s="300"/>
      <c r="F115" s="300"/>
      <c r="G115" s="300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5:30" ht="14.25">
      <c r="E116" s="300"/>
      <c r="F116" s="300"/>
      <c r="G116" s="300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5:30" ht="14.25">
      <c r="E117" s="300"/>
      <c r="F117" s="300"/>
      <c r="G117" s="300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spans="5:30" ht="14.25">
      <c r="E118" s="300"/>
      <c r="F118" s="300"/>
      <c r="G118" s="300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  <row r="119" spans="5:30" ht="14.25">
      <c r="E119" s="300"/>
      <c r="F119" s="300"/>
      <c r="G119" s="300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</row>
    <row r="120" spans="5:30" ht="14.25">
      <c r="E120" s="300"/>
      <c r="F120" s="300"/>
      <c r="G120" s="300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</row>
    <row r="121" spans="5:30" ht="14.25">
      <c r="E121" s="300"/>
      <c r="F121" s="300"/>
      <c r="G121" s="300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</row>
    <row r="122" spans="5:30" ht="14.25">
      <c r="E122" s="300"/>
      <c r="F122" s="300"/>
      <c r="G122" s="300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</row>
    <row r="123" spans="5:30" ht="14.25">
      <c r="E123" s="300"/>
      <c r="F123" s="300"/>
      <c r="G123" s="300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</row>
    <row r="124" spans="5:30" ht="14.25">
      <c r="E124" s="300"/>
      <c r="F124" s="300"/>
      <c r="G124" s="300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</row>
    <row r="125" spans="5:30" ht="14.25">
      <c r="E125" s="300"/>
      <c r="F125" s="300"/>
      <c r="G125" s="300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</row>
    <row r="126" spans="13:30" ht="14.25"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</row>
    <row r="127" spans="13:30" ht="14.25"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</row>
    <row r="128" spans="13:30" ht="14.25"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</row>
    <row r="129" spans="13:30" ht="14.25"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</row>
    <row r="130" spans="13:30" ht="14.25"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</row>
    <row r="131" spans="13:30" ht="14.25"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</row>
    <row r="132" spans="13:30" ht="14.25"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</row>
    <row r="133" spans="13:30" ht="14.25"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</row>
    <row r="134" spans="13:30" ht="14.25"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</row>
    <row r="135" spans="13:30" ht="14.25"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</row>
    <row r="136" spans="13:30" ht="14.25"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</row>
    <row r="137" spans="13:30" ht="14.25"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</row>
    <row r="138" spans="13:30" ht="14.25"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</row>
    <row r="139" spans="13:30" ht="14.25"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</row>
    <row r="140" spans="13:30" ht="14.25"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</row>
    <row r="141" spans="13:30" ht="14.25"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</row>
    <row r="142" spans="13:30" ht="14.25"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</row>
    <row r="143" spans="13:30" ht="14.25"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</row>
    <row r="144" spans="13:30" ht="14.25"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</row>
    <row r="145" spans="13:30" ht="14.25"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</row>
    <row r="146" spans="13:30" ht="14.25"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</row>
    <row r="147" spans="13:30" ht="14.25"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</row>
    <row r="148" spans="13:30" ht="14.25"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</row>
    <row r="149" spans="13:30" ht="14.25"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</row>
    <row r="150" spans="13:30" ht="14.25"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</row>
    <row r="151" spans="13:30" ht="14.25"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</row>
    <row r="152" spans="13:30" ht="14.25"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</row>
    <row r="153" spans="13:30" ht="14.25"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</row>
    <row r="154" spans="13:30" ht="14.25"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</row>
    <row r="155" spans="13:30" ht="14.25"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</row>
    <row r="156" spans="13:30" ht="14.25"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</row>
    <row r="157" spans="13:30" ht="14.25"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</row>
    <row r="158" spans="13:30" ht="14.25"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</row>
    <row r="159" spans="13:30" ht="14.25"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</row>
    <row r="160" spans="13:30" ht="14.25"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</row>
    <row r="161" spans="13:30" ht="14.25"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60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80" zoomScaleNormal="80" zoomScalePageLayoutView="0" workbookViewId="0" topLeftCell="A1">
      <pane xSplit="2" ySplit="6" topLeftCell="C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L2" sqref="L2"/>
    </sheetView>
  </sheetViews>
  <sheetFormatPr defaultColWidth="9.140625" defaultRowHeight="12.75"/>
  <cols>
    <col min="1" max="1" width="3.28125" style="0" customWidth="1"/>
    <col min="2" max="2" width="73.57421875" style="0" customWidth="1"/>
    <col min="3" max="3" width="13.00390625" style="160" bestFit="1" customWidth="1"/>
    <col min="4" max="4" width="2.28125" style="160" customWidth="1"/>
    <col min="5" max="5" width="13.00390625" style="160" bestFit="1" customWidth="1"/>
    <col min="6" max="6" width="15.00390625" style="178" bestFit="1" customWidth="1"/>
  </cols>
  <sheetData>
    <row r="1" spans="1:14" s="39" customFormat="1" ht="20.25">
      <c r="A1" s="38" t="s">
        <v>231</v>
      </c>
      <c r="C1" s="206"/>
      <c r="D1" s="708"/>
      <c r="E1" s="206"/>
      <c r="F1" s="634"/>
      <c r="G1" s="40"/>
      <c r="H1" s="40"/>
      <c r="I1" s="40"/>
      <c r="J1" s="40"/>
      <c r="K1" s="40"/>
      <c r="L1" s="40"/>
      <c r="M1" s="40"/>
      <c r="N1" s="40"/>
    </row>
    <row r="2" spans="1:14" s="41" customFormat="1" ht="15">
      <c r="A2" s="740" t="s">
        <v>61</v>
      </c>
      <c r="B2" s="740"/>
      <c r="C2" s="740"/>
      <c r="D2" s="709"/>
      <c r="E2" s="303"/>
      <c r="F2" s="172"/>
      <c r="I2" s="42"/>
      <c r="J2" s="42"/>
      <c r="N2" s="42"/>
    </row>
    <row r="3" spans="1:6" ht="15" thickBot="1">
      <c r="A3" s="71"/>
      <c r="B3" s="71"/>
      <c r="F3" s="173"/>
    </row>
    <row r="4" spans="1:5" ht="15.75" thickTop="1">
      <c r="A4" s="71"/>
      <c r="B4" s="757" t="s">
        <v>208</v>
      </c>
      <c r="C4" s="304" t="s">
        <v>398</v>
      </c>
      <c r="D4" s="747"/>
      <c r="E4" s="304" t="s">
        <v>398</v>
      </c>
    </row>
    <row r="5" spans="1:5" ht="15.75" thickBot="1">
      <c r="A5" s="71"/>
      <c r="B5" s="758"/>
      <c r="C5" s="217">
        <v>2016</v>
      </c>
      <c r="D5" s="748"/>
      <c r="E5" s="217">
        <v>2015</v>
      </c>
    </row>
    <row r="6" spans="1:5" ht="15.75" thickTop="1">
      <c r="A6" s="71"/>
      <c r="B6" s="154"/>
      <c r="C6" s="482"/>
      <c r="D6" s="482"/>
      <c r="E6" s="482"/>
    </row>
    <row r="7" spans="1:5" ht="15">
      <c r="A7" s="71"/>
      <c r="B7" s="225" t="s">
        <v>209</v>
      </c>
      <c r="C7" s="164"/>
      <c r="D7" s="164"/>
      <c r="E7" s="164"/>
    </row>
    <row r="8" spans="1:5" ht="15">
      <c r="A8" s="71"/>
      <c r="B8" s="155" t="s">
        <v>235</v>
      </c>
      <c r="C8" s="591">
        <v>3415</v>
      </c>
      <c r="D8" s="164"/>
      <c r="E8" s="176">
        <v>3540</v>
      </c>
    </row>
    <row r="9" spans="1:5" ht="15">
      <c r="A9" s="71"/>
      <c r="B9" s="154"/>
      <c r="C9" s="591"/>
      <c r="D9" s="164"/>
      <c r="E9" s="176"/>
    </row>
    <row r="10" spans="1:5" ht="15">
      <c r="A10" s="71"/>
      <c r="B10" s="225" t="s">
        <v>210</v>
      </c>
      <c r="C10" s="591"/>
      <c r="D10" s="164"/>
      <c r="E10" s="176"/>
    </row>
    <row r="11" spans="1:6" ht="15">
      <c r="A11" s="71"/>
      <c r="B11" s="155" t="s">
        <v>5</v>
      </c>
      <c r="C11" s="591">
        <v>972</v>
      </c>
      <c r="D11" s="164"/>
      <c r="E11" s="176">
        <v>496</v>
      </c>
      <c r="F11" s="635"/>
    </row>
    <row r="12" spans="1:6" ht="15">
      <c r="A12" s="71"/>
      <c r="B12" s="155" t="s">
        <v>189</v>
      </c>
      <c r="C12" s="591">
        <v>201</v>
      </c>
      <c r="D12" s="164"/>
      <c r="E12" s="176">
        <v>185</v>
      </c>
      <c r="F12" s="635"/>
    </row>
    <row r="13" spans="1:6" ht="15">
      <c r="A13" s="71"/>
      <c r="B13" s="155" t="s">
        <v>387</v>
      </c>
      <c r="C13" s="413">
        <v>46</v>
      </c>
      <c r="D13" s="164"/>
      <c r="E13" s="182">
        <v>-11</v>
      </c>
      <c r="F13" s="635"/>
    </row>
    <row r="14" spans="1:6" ht="15">
      <c r="A14" s="71"/>
      <c r="B14" s="155" t="s">
        <v>250</v>
      </c>
      <c r="C14" s="413">
        <v>-54</v>
      </c>
      <c r="D14" s="164"/>
      <c r="E14" s="182">
        <v>-88</v>
      </c>
      <c r="F14" s="635"/>
    </row>
    <row r="15" spans="1:6" ht="15">
      <c r="A15" s="71"/>
      <c r="B15" s="155" t="s">
        <v>278</v>
      </c>
      <c r="C15" s="413">
        <v>-305</v>
      </c>
      <c r="D15" s="164"/>
      <c r="E15" s="182">
        <v>-321</v>
      </c>
      <c r="F15" s="635"/>
    </row>
    <row r="16" spans="1:6" ht="15">
      <c r="A16" s="71"/>
      <c r="B16" s="155" t="s">
        <v>315</v>
      </c>
      <c r="C16" s="413">
        <v>81</v>
      </c>
      <c r="D16" s="164"/>
      <c r="E16" s="182">
        <v>78</v>
      </c>
      <c r="F16" s="635"/>
    </row>
    <row r="17" spans="1:6" ht="15">
      <c r="A17" s="71"/>
      <c r="B17" s="661" t="s">
        <v>375</v>
      </c>
      <c r="C17" s="413">
        <v>88</v>
      </c>
      <c r="D17" s="164"/>
      <c r="E17" s="710">
        <v>83</v>
      </c>
      <c r="F17" s="635"/>
    </row>
    <row r="18" spans="1:6" ht="15">
      <c r="A18" s="71"/>
      <c r="B18" s="553" t="s">
        <v>53</v>
      </c>
      <c r="C18" s="694">
        <v>577</v>
      </c>
      <c r="D18" s="555"/>
      <c r="E18" s="532">
        <v>591</v>
      </c>
      <c r="F18" s="635"/>
    </row>
    <row r="19" spans="1:6" ht="15">
      <c r="A19" s="71"/>
      <c r="B19" s="155" t="s">
        <v>211</v>
      </c>
      <c r="C19" s="91">
        <v>5021</v>
      </c>
      <c r="D19" s="164"/>
      <c r="E19" s="116">
        <v>4553</v>
      </c>
      <c r="F19" s="635"/>
    </row>
    <row r="20" spans="1:5" ht="15">
      <c r="A20" s="71"/>
      <c r="B20" s="154"/>
      <c r="C20" s="413"/>
      <c r="D20" s="164"/>
      <c r="E20" s="182"/>
    </row>
    <row r="21" spans="1:5" ht="15">
      <c r="A21" s="71"/>
      <c r="B21" s="225" t="s">
        <v>212</v>
      </c>
      <c r="C21" s="591"/>
      <c r="D21" s="164"/>
      <c r="E21" s="176"/>
    </row>
    <row r="22" spans="1:6" ht="15">
      <c r="A22" s="71"/>
      <c r="B22" s="155" t="s">
        <v>213</v>
      </c>
      <c r="C22" s="591">
        <v>4939</v>
      </c>
      <c r="D22" s="164"/>
      <c r="E22" s="176">
        <v>-115</v>
      </c>
      <c r="F22" s="635"/>
    </row>
    <row r="23" spans="1:6" ht="15">
      <c r="A23" s="71"/>
      <c r="B23" s="155" t="s">
        <v>280</v>
      </c>
      <c r="C23" s="591">
        <v>6615</v>
      </c>
      <c r="D23" s="164"/>
      <c r="E23" s="176">
        <v>832</v>
      </c>
      <c r="F23" s="635"/>
    </row>
    <row r="24" spans="1:6" ht="15">
      <c r="A24" s="71"/>
      <c r="B24" s="155" t="s">
        <v>281</v>
      </c>
      <c r="C24" s="591">
        <v>6012</v>
      </c>
      <c r="D24" s="164"/>
      <c r="E24" s="176">
        <v>11083</v>
      </c>
      <c r="F24" s="635"/>
    </row>
    <row r="25" spans="1:6" ht="15">
      <c r="A25" s="71"/>
      <c r="B25" s="155" t="s">
        <v>284</v>
      </c>
      <c r="C25" s="591">
        <v>-8506</v>
      </c>
      <c r="D25" s="164"/>
      <c r="E25" s="176">
        <v>2833</v>
      </c>
      <c r="F25" s="635"/>
    </row>
    <row r="26" spans="1:5" ht="15">
      <c r="A26" s="71"/>
      <c r="B26" s="154"/>
      <c r="C26" s="591"/>
      <c r="D26" s="164"/>
      <c r="E26" s="176"/>
    </row>
    <row r="27" spans="1:5" ht="15">
      <c r="A27" s="71"/>
      <c r="B27" s="225" t="s">
        <v>407</v>
      </c>
      <c r="C27" s="591"/>
      <c r="D27" s="164"/>
      <c r="E27" s="176"/>
    </row>
    <row r="28" spans="1:6" ht="15">
      <c r="A28" s="71"/>
      <c r="B28" s="155" t="s">
        <v>255</v>
      </c>
      <c r="C28" s="591">
        <v>-144</v>
      </c>
      <c r="D28" s="164"/>
      <c r="E28" s="176">
        <v>426</v>
      </c>
      <c r="F28" s="635"/>
    </row>
    <row r="29" spans="1:6" ht="15">
      <c r="A29" s="71"/>
      <c r="B29" s="155" t="s">
        <v>272</v>
      </c>
      <c r="C29" s="591">
        <v>-2949</v>
      </c>
      <c r="D29" s="164"/>
      <c r="E29" s="176">
        <v>-5436</v>
      </c>
      <c r="F29" s="635"/>
    </row>
    <row r="30" spans="1:6" ht="15">
      <c r="A30" s="71"/>
      <c r="B30" s="155" t="s">
        <v>201</v>
      </c>
      <c r="C30" s="591">
        <v>6415</v>
      </c>
      <c r="D30" s="164"/>
      <c r="E30" s="176">
        <v>5880</v>
      </c>
      <c r="F30" s="635"/>
    </row>
    <row r="31" spans="1:6" ht="15">
      <c r="A31" s="71"/>
      <c r="B31" s="155" t="s">
        <v>214</v>
      </c>
      <c r="C31" s="591">
        <v>-9966</v>
      </c>
      <c r="D31" s="164"/>
      <c r="E31" s="176">
        <v>-10041</v>
      </c>
      <c r="F31" s="635"/>
    </row>
    <row r="32" spans="1:6" ht="15">
      <c r="A32" s="71"/>
      <c r="B32" s="155" t="s">
        <v>279</v>
      </c>
      <c r="C32" s="591">
        <v>-1420</v>
      </c>
      <c r="D32" s="164"/>
      <c r="E32" s="176">
        <v>-1282</v>
      </c>
      <c r="F32" s="635"/>
    </row>
    <row r="33" spans="1:6" ht="15">
      <c r="A33" s="71"/>
      <c r="B33" s="155" t="s">
        <v>204</v>
      </c>
      <c r="C33" s="591">
        <v>2731</v>
      </c>
      <c r="D33" s="164"/>
      <c r="E33" s="176">
        <v>-8932</v>
      </c>
      <c r="F33" s="635"/>
    </row>
    <row r="34" spans="1:5" ht="15">
      <c r="A34" s="71"/>
      <c r="B34" s="553" t="s">
        <v>215</v>
      </c>
      <c r="C34" s="695">
        <v>-495</v>
      </c>
      <c r="D34" s="555"/>
      <c r="E34" s="176">
        <v>-446</v>
      </c>
    </row>
    <row r="35" spans="1:5" ht="15">
      <c r="A35" s="71"/>
      <c r="B35" s="554" t="s">
        <v>402</v>
      </c>
      <c r="C35" s="695">
        <v>8253</v>
      </c>
      <c r="D35" s="555"/>
      <c r="E35" s="563">
        <v>-645</v>
      </c>
    </row>
    <row r="36" spans="1:5" ht="15">
      <c r="A36" s="71"/>
      <c r="B36" s="154"/>
      <c r="C36" s="591"/>
      <c r="D36" s="164"/>
      <c r="E36" s="176"/>
    </row>
    <row r="37" spans="1:5" ht="15">
      <c r="A37" s="71"/>
      <c r="B37" s="225" t="s">
        <v>216</v>
      </c>
      <c r="C37" s="591"/>
      <c r="D37" s="164"/>
      <c r="E37" s="176"/>
    </row>
    <row r="38" spans="1:5" ht="15">
      <c r="A38" s="71"/>
      <c r="B38" s="155" t="s">
        <v>217</v>
      </c>
      <c r="C38" s="591">
        <v>23</v>
      </c>
      <c r="D38" s="164"/>
      <c r="E38" s="176">
        <v>19</v>
      </c>
    </row>
    <row r="39" spans="1:5" ht="15">
      <c r="A39" s="71"/>
      <c r="B39" s="155" t="s">
        <v>218</v>
      </c>
      <c r="C39" s="591">
        <v>-194</v>
      </c>
      <c r="D39" s="164"/>
      <c r="E39" s="176">
        <v>-225</v>
      </c>
    </row>
    <row r="40" spans="1:6" ht="15">
      <c r="A40" s="71"/>
      <c r="B40" s="581" t="s">
        <v>219</v>
      </c>
      <c r="C40" s="691">
        <v>64</v>
      </c>
      <c r="D40" s="582"/>
      <c r="E40" s="386">
        <v>135</v>
      </c>
      <c r="F40" s="635"/>
    </row>
    <row r="41" spans="1:6" ht="15">
      <c r="A41" s="71"/>
      <c r="B41" s="553" t="s">
        <v>367</v>
      </c>
      <c r="C41" s="695">
        <v>0</v>
      </c>
      <c r="D41" s="555"/>
      <c r="E41" s="529">
        <v>-150</v>
      </c>
      <c r="F41" s="635"/>
    </row>
    <row r="42" spans="1:5" ht="15">
      <c r="A42" s="71"/>
      <c r="B42" s="556" t="s">
        <v>347</v>
      </c>
      <c r="C42" s="695">
        <v>-107</v>
      </c>
      <c r="D42" s="555"/>
      <c r="E42" s="529">
        <v>-221</v>
      </c>
    </row>
    <row r="43" spans="1:5" ht="15">
      <c r="A43" s="71"/>
      <c r="B43" s="368"/>
      <c r="C43" s="591"/>
      <c r="D43" s="164"/>
      <c r="E43" s="176"/>
    </row>
    <row r="44" spans="1:5" ht="15">
      <c r="A44" s="71"/>
      <c r="B44" s="156" t="s">
        <v>220</v>
      </c>
      <c r="C44" s="591"/>
      <c r="D44" s="164"/>
      <c r="E44" s="176"/>
    </row>
    <row r="45" spans="1:5" ht="15">
      <c r="A45" s="71"/>
      <c r="B45" s="369" t="s">
        <v>256</v>
      </c>
      <c r="C45" s="591">
        <v>0</v>
      </c>
      <c r="D45" s="164"/>
      <c r="E45" s="176">
        <v>4</v>
      </c>
    </row>
    <row r="46" spans="1:5" ht="15">
      <c r="A46" s="71"/>
      <c r="B46" s="369" t="s">
        <v>399</v>
      </c>
      <c r="C46" s="591">
        <v>1011</v>
      </c>
      <c r="D46" s="164"/>
      <c r="E46" s="176">
        <v>0</v>
      </c>
    </row>
    <row r="47" spans="1:5" ht="15">
      <c r="A47" s="71"/>
      <c r="B47" s="155" t="s">
        <v>269</v>
      </c>
      <c r="C47" s="591">
        <v>-60</v>
      </c>
      <c r="D47" s="164"/>
      <c r="E47" s="176">
        <v>-240</v>
      </c>
    </row>
    <row r="48" spans="1:5" ht="15">
      <c r="A48" s="71"/>
      <c r="B48" s="155" t="s">
        <v>368</v>
      </c>
      <c r="C48" s="591">
        <v>-62</v>
      </c>
      <c r="D48" s="164"/>
      <c r="E48" s="176">
        <v>-62</v>
      </c>
    </row>
    <row r="49" spans="1:5" ht="15">
      <c r="A49" s="71"/>
      <c r="B49" s="155" t="s">
        <v>372</v>
      </c>
      <c r="C49" s="591">
        <v>-58</v>
      </c>
      <c r="D49" s="164"/>
      <c r="E49" s="176">
        <v>0</v>
      </c>
    </row>
    <row r="50" spans="1:5" ht="15">
      <c r="A50" s="71"/>
      <c r="B50" s="155" t="s">
        <v>373</v>
      </c>
      <c r="C50" s="591">
        <v>-1019</v>
      </c>
      <c r="D50" s="164"/>
      <c r="E50" s="176">
        <v>-1414</v>
      </c>
    </row>
    <row r="51" spans="1:5" ht="15">
      <c r="A51" s="71"/>
      <c r="B51" s="155" t="s">
        <v>409</v>
      </c>
      <c r="C51" s="591">
        <v>-1586</v>
      </c>
      <c r="D51" s="164"/>
      <c r="E51" s="176">
        <v>-743</v>
      </c>
    </row>
    <row r="52" spans="1:5" ht="15">
      <c r="A52" s="71"/>
      <c r="B52" s="581" t="s">
        <v>408</v>
      </c>
      <c r="C52" s="691">
        <v>630</v>
      </c>
      <c r="D52" s="582"/>
      <c r="E52" s="386">
        <v>0</v>
      </c>
    </row>
    <row r="53" spans="1:5" ht="15">
      <c r="A53" s="71"/>
      <c r="B53" s="553" t="s">
        <v>376</v>
      </c>
      <c r="C53" s="695">
        <v>-102</v>
      </c>
      <c r="D53" s="555"/>
      <c r="E53" s="529">
        <v>-100</v>
      </c>
    </row>
    <row r="54" spans="1:5" ht="18" customHeight="1">
      <c r="A54" s="71"/>
      <c r="B54" s="554" t="s">
        <v>316</v>
      </c>
      <c r="C54" s="695">
        <v>-1246</v>
      </c>
      <c r="D54" s="555"/>
      <c r="E54" s="529">
        <v>-2555</v>
      </c>
    </row>
    <row r="55" spans="1:5" ht="18.75" customHeight="1">
      <c r="A55" s="71"/>
      <c r="B55" s="553" t="s">
        <v>221</v>
      </c>
      <c r="C55" s="695">
        <v>-99</v>
      </c>
      <c r="D55" s="555"/>
      <c r="E55" s="529">
        <v>48</v>
      </c>
    </row>
    <row r="56" spans="1:5" ht="15">
      <c r="A56" s="71"/>
      <c r="B56" s="154"/>
      <c r="C56" s="591"/>
      <c r="D56" s="164"/>
      <c r="E56" s="176"/>
    </row>
    <row r="57" spans="1:5" ht="15">
      <c r="A57" s="71"/>
      <c r="B57" s="225" t="s">
        <v>222</v>
      </c>
      <c r="C57" s="591">
        <v>6801</v>
      </c>
      <c r="D57" s="164"/>
      <c r="E57" s="176">
        <v>-3373</v>
      </c>
    </row>
    <row r="58" spans="1:5" ht="15">
      <c r="A58" s="71"/>
      <c r="B58" s="554" t="s">
        <v>223</v>
      </c>
      <c r="C58" s="695">
        <v>12078</v>
      </c>
      <c r="D58" s="555"/>
      <c r="E58" s="529">
        <v>11851</v>
      </c>
    </row>
    <row r="59" spans="1:5" ht="18.75" customHeight="1" thickBot="1">
      <c r="A59" s="71"/>
      <c r="B59" s="557" t="s">
        <v>401</v>
      </c>
      <c r="C59" s="693">
        <v>18879</v>
      </c>
      <c r="D59" s="558"/>
      <c r="E59" s="543">
        <v>8478</v>
      </c>
    </row>
    <row r="60" spans="1:5" ht="15.75" thickTop="1">
      <c r="A60" s="71"/>
      <c r="B60" s="225"/>
      <c r="C60" s="373"/>
      <c r="D60" s="164"/>
      <c r="E60" s="370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142"/>
  <sheetViews>
    <sheetView zoomScale="80" zoomScaleNormal="80" zoomScalePageLayoutView="0" workbookViewId="0" topLeftCell="A1">
      <pane xSplit="3" ySplit="3" topLeftCell="D5" activePane="bottomRight" state="frozen"/>
      <selection pane="topLeft" activeCell="Q17" sqref="Q17"/>
      <selection pane="topRight" activeCell="Q17" sqref="Q17"/>
      <selection pane="bottomLeft" activeCell="Q17" sqref="Q17"/>
      <selection pane="bottomRight" activeCell="L5" sqref="L5"/>
    </sheetView>
  </sheetViews>
  <sheetFormatPr defaultColWidth="9.140625" defaultRowHeight="12.75"/>
  <cols>
    <col min="1" max="1" width="2.00390625" style="22" customWidth="1"/>
    <col min="2" max="2" width="2.28125" style="32" customWidth="1"/>
    <col min="3" max="3" width="53.140625" style="22" customWidth="1"/>
    <col min="4" max="7" width="10.28125" style="103" customWidth="1"/>
    <col min="8" max="8" width="10.28125" style="104" customWidth="1"/>
    <col min="9" max="9" width="10.00390625" style="103" customWidth="1"/>
    <col min="10" max="10" width="10.00390625" style="103" bestFit="1" customWidth="1"/>
    <col min="11" max="11" width="3.57421875" style="22" customWidth="1"/>
    <col min="12" max="12" width="9.140625" style="103" customWidth="1"/>
    <col min="13" max="13" width="9.140625" style="104" customWidth="1"/>
    <col min="14" max="14" width="9.28125" style="103" customWidth="1"/>
    <col min="15" max="15" width="9.140625" style="22" customWidth="1"/>
    <col min="16" max="16384" width="9.140625" style="22" customWidth="1"/>
  </cols>
  <sheetData>
    <row r="1" spans="1:14" s="39" customFormat="1" ht="20.25">
      <c r="A1" s="38" t="s">
        <v>72</v>
      </c>
      <c r="D1" s="105"/>
      <c r="E1" s="105"/>
      <c r="F1" s="105"/>
      <c r="G1" s="105"/>
      <c r="H1" s="105"/>
      <c r="I1" s="105"/>
      <c r="J1" s="105"/>
      <c r="L1" s="105"/>
      <c r="M1" s="105"/>
      <c r="N1" s="105"/>
    </row>
    <row r="2" spans="1:14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L2" s="193" t="s">
        <v>329</v>
      </c>
      <c r="M2" s="193" t="s">
        <v>393</v>
      </c>
      <c r="N2" s="193" t="s">
        <v>394</v>
      </c>
    </row>
    <row r="3" spans="2:14" s="21" customFormat="1" ht="7.5" customHeight="1">
      <c r="B3" s="9"/>
      <c r="D3" s="67"/>
      <c r="E3" s="67"/>
      <c r="F3" s="67"/>
      <c r="G3" s="67"/>
      <c r="H3" s="101"/>
      <c r="I3" s="67"/>
      <c r="J3" s="67"/>
      <c r="L3" s="67"/>
      <c r="M3" s="101"/>
      <c r="N3" s="67"/>
    </row>
    <row r="4" spans="1:14" s="17" customFormat="1" ht="17.25">
      <c r="A4" s="37" t="s">
        <v>388</v>
      </c>
      <c r="D4" s="16"/>
      <c r="E4" s="16"/>
      <c r="F4" s="16"/>
      <c r="G4" s="16"/>
      <c r="H4" s="106"/>
      <c r="I4" s="16"/>
      <c r="J4" s="16"/>
      <c r="L4" s="16"/>
      <c r="M4" s="106"/>
      <c r="N4" s="16"/>
    </row>
    <row r="5" spans="1:15" s="47" customFormat="1" ht="14.25">
      <c r="A5" s="207"/>
      <c r="B5" s="207" t="s">
        <v>380</v>
      </c>
      <c r="C5" s="207"/>
      <c r="D5" s="108">
        <v>1.67</v>
      </c>
      <c r="E5" s="108">
        <v>1.57</v>
      </c>
      <c r="F5" s="108">
        <v>1.92</v>
      </c>
      <c r="G5" s="108">
        <v>1.6701327109941013</v>
      </c>
      <c r="H5" s="585">
        <v>1.6746161818562186</v>
      </c>
      <c r="I5" s="108">
        <v>0.004483470862117311</v>
      </c>
      <c r="J5" s="108">
        <v>0.004616181856218704</v>
      </c>
      <c r="K5" s="207"/>
      <c r="L5" s="108">
        <v>1.76</v>
      </c>
      <c r="M5" s="585">
        <v>1.7537467567329192</v>
      </c>
      <c r="N5" s="108">
        <v>-0.006253243267080766</v>
      </c>
      <c r="O5" s="207"/>
    </row>
    <row r="6" spans="1:15" s="47" customFormat="1" ht="14.25">
      <c r="A6" s="207"/>
      <c r="B6" s="207" t="s">
        <v>381</v>
      </c>
      <c r="C6" s="207"/>
      <c r="D6" s="108">
        <v>1.67</v>
      </c>
      <c r="E6" s="108">
        <v>1.57</v>
      </c>
      <c r="F6" s="108">
        <v>1.92</v>
      </c>
      <c r="G6" s="108">
        <v>1.6701327109941013</v>
      </c>
      <c r="H6" s="585">
        <v>1.6746161818562186</v>
      </c>
      <c r="I6" s="108">
        <v>0.004483470862117311</v>
      </c>
      <c r="J6" s="108">
        <v>0.004616181856218704</v>
      </c>
      <c r="K6" s="207"/>
      <c r="L6" s="108">
        <v>1.82</v>
      </c>
      <c r="M6" s="585">
        <v>1.7537467567329192</v>
      </c>
      <c r="N6" s="108">
        <v>-0.06625324326708082</v>
      </c>
      <c r="O6" s="207"/>
    </row>
    <row r="7" spans="2:14" s="207" customFormat="1" ht="14.25">
      <c r="B7" s="207" t="s">
        <v>41</v>
      </c>
      <c r="D7" s="108">
        <v>15.42</v>
      </c>
      <c r="E7" s="108">
        <v>15.82</v>
      </c>
      <c r="F7" s="108">
        <v>16.39</v>
      </c>
      <c r="G7" s="108">
        <v>16.48</v>
      </c>
      <c r="H7" s="585">
        <v>16.68</v>
      </c>
      <c r="I7" s="108">
        <v>0.1999999999999993</v>
      </c>
      <c r="J7" s="108">
        <v>1.2599999999999998</v>
      </c>
      <c r="L7" s="108">
        <v>15.42</v>
      </c>
      <c r="M7" s="585">
        <v>16.68</v>
      </c>
      <c r="N7" s="108">
        <v>1.2599999999999998</v>
      </c>
    </row>
    <row r="8" spans="1:16" s="47" customFormat="1" ht="14.25">
      <c r="A8" s="207"/>
      <c r="B8" s="207" t="s">
        <v>46</v>
      </c>
      <c r="C8" s="207"/>
      <c r="D8" s="108">
        <v>0</v>
      </c>
      <c r="E8" s="108">
        <v>0.3</v>
      </c>
      <c r="F8" s="108">
        <v>0</v>
      </c>
      <c r="G8" s="108">
        <v>0.3</v>
      </c>
      <c r="H8" s="585">
        <v>0</v>
      </c>
      <c r="I8" s="108">
        <v>-0.3</v>
      </c>
      <c r="J8" s="108">
        <v>0</v>
      </c>
      <c r="K8" s="207"/>
      <c r="L8" s="108">
        <v>0.3</v>
      </c>
      <c r="M8" s="585">
        <v>0.3</v>
      </c>
      <c r="N8" s="108">
        <v>0</v>
      </c>
      <c r="O8" s="207"/>
      <c r="P8" s="207"/>
    </row>
    <row r="9" spans="1:15" s="47" customFormat="1" ht="14.25">
      <c r="A9" s="207"/>
      <c r="B9" s="207"/>
      <c r="C9" s="207"/>
      <c r="D9" s="108"/>
      <c r="E9" s="108"/>
      <c r="F9" s="108"/>
      <c r="G9" s="108"/>
      <c r="H9" s="585"/>
      <c r="I9" s="108"/>
      <c r="J9" s="108"/>
      <c r="K9" s="207"/>
      <c r="L9" s="108"/>
      <c r="M9" s="585"/>
      <c r="N9" s="108"/>
      <c r="O9" s="207"/>
    </row>
    <row r="10" spans="1:15" s="49" customFormat="1" ht="15">
      <c r="A10" s="48" t="s">
        <v>389</v>
      </c>
      <c r="D10" s="51"/>
      <c r="E10" s="51"/>
      <c r="F10" s="51"/>
      <c r="G10" s="51"/>
      <c r="H10" s="689"/>
      <c r="I10" s="51"/>
      <c r="J10" s="51"/>
      <c r="K10" s="207"/>
      <c r="L10" s="51"/>
      <c r="M10" s="689"/>
      <c r="N10" s="51"/>
      <c r="O10" s="207"/>
    </row>
    <row r="11" spans="1:16" s="47" customFormat="1" ht="14.25">
      <c r="A11" s="207"/>
      <c r="B11" s="207" t="s">
        <v>380</v>
      </c>
      <c r="C11" s="207"/>
      <c r="D11" s="108">
        <v>1.67</v>
      </c>
      <c r="E11" s="108">
        <v>1.57</v>
      </c>
      <c r="F11" s="108">
        <v>1.92</v>
      </c>
      <c r="G11" s="108">
        <v>1.6701327109941013</v>
      </c>
      <c r="H11" s="585">
        <v>1.6746161818562186</v>
      </c>
      <c r="I11" s="108">
        <v>0.004483470862117311</v>
      </c>
      <c r="J11" s="108">
        <v>0.004616181856218704</v>
      </c>
      <c r="K11" s="207"/>
      <c r="L11" s="108">
        <v>1.76</v>
      </c>
      <c r="M11" s="585">
        <v>1.7537467567329192</v>
      </c>
      <c r="N11" s="108">
        <v>-0.006253243267080766</v>
      </c>
      <c r="O11" s="207"/>
      <c r="P11" s="207"/>
    </row>
    <row r="12" spans="1:16" s="47" customFormat="1" ht="14.25">
      <c r="A12" s="207"/>
      <c r="B12" s="207" t="s">
        <v>381</v>
      </c>
      <c r="C12" s="207"/>
      <c r="D12" s="108">
        <v>1.67</v>
      </c>
      <c r="E12" s="108">
        <v>1.57</v>
      </c>
      <c r="F12" s="108">
        <v>1.92</v>
      </c>
      <c r="G12" s="108">
        <v>1.6701327109941013</v>
      </c>
      <c r="H12" s="585">
        <v>1.6746161818562186</v>
      </c>
      <c r="I12" s="108">
        <v>0.004483470862117311</v>
      </c>
      <c r="J12" s="108">
        <v>0.004616181856218704</v>
      </c>
      <c r="K12" s="207"/>
      <c r="L12" s="108">
        <v>1.82</v>
      </c>
      <c r="M12" s="585">
        <v>1.7537467567329192</v>
      </c>
      <c r="N12" s="108">
        <v>-0.06625324326708082</v>
      </c>
      <c r="O12" s="207"/>
      <c r="P12" s="207"/>
    </row>
    <row r="13" spans="2:14" s="207" customFormat="1" ht="14.25">
      <c r="B13" s="207" t="s">
        <v>41</v>
      </c>
      <c r="D13" s="108">
        <v>15.42</v>
      </c>
      <c r="E13" s="108">
        <v>15.82</v>
      </c>
      <c r="F13" s="108">
        <v>16.39</v>
      </c>
      <c r="G13" s="108">
        <v>16.48</v>
      </c>
      <c r="H13" s="585">
        <v>16.68</v>
      </c>
      <c r="I13" s="108">
        <v>0.1999999999999993</v>
      </c>
      <c r="J13" s="108">
        <v>1.2599999999999998</v>
      </c>
      <c r="L13" s="108">
        <v>15.42</v>
      </c>
      <c r="M13" s="585">
        <v>16.68</v>
      </c>
      <c r="N13" s="108">
        <v>1.2599999999999998</v>
      </c>
    </row>
    <row r="14" spans="2:16" s="21" customFormat="1" ht="14.25">
      <c r="B14" s="623"/>
      <c r="C14" s="19"/>
      <c r="D14" s="103"/>
      <c r="E14" s="103"/>
      <c r="F14" s="103"/>
      <c r="G14" s="103"/>
      <c r="H14" s="404"/>
      <c r="I14" s="486"/>
      <c r="J14" s="486"/>
      <c r="K14" s="47"/>
      <c r="L14" s="103"/>
      <c r="M14" s="670"/>
      <c r="N14" s="486"/>
      <c r="O14" s="47"/>
      <c r="P14" s="19"/>
    </row>
    <row r="15" spans="1:16" s="21" customFormat="1" ht="15">
      <c r="A15" s="43" t="s">
        <v>224</v>
      </c>
      <c r="B15" s="623"/>
      <c r="C15" s="19"/>
      <c r="D15" s="108"/>
      <c r="E15" s="108"/>
      <c r="F15" s="108"/>
      <c r="G15" s="108"/>
      <c r="H15" s="637"/>
      <c r="I15" s="488"/>
      <c r="J15" s="488"/>
      <c r="K15" s="47"/>
      <c r="L15" s="103"/>
      <c r="M15" s="670"/>
      <c r="N15" s="488"/>
      <c r="O15" s="47"/>
      <c r="P15" s="19"/>
    </row>
    <row r="16" spans="2:15" s="17" customFormat="1" ht="15">
      <c r="B16" s="46" t="s">
        <v>384</v>
      </c>
      <c r="D16" s="16"/>
      <c r="E16" s="16"/>
      <c r="F16" s="16"/>
      <c r="G16" s="16"/>
      <c r="H16" s="405"/>
      <c r="I16" s="489"/>
      <c r="J16" s="489"/>
      <c r="K16" s="207"/>
      <c r="L16" s="16"/>
      <c r="M16" s="671"/>
      <c r="N16" s="489"/>
      <c r="O16" s="47"/>
    </row>
    <row r="17" spans="2:16" s="21" customFormat="1" ht="14.25">
      <c r="B17" s="19"/>
      <c r="C17" s="19" t="s">
        <v>382</v>
      </c>
      <c r="D17" s="103">
        <v>1066</v>
      </c>
      <c r="E17" s="103">
        <v>1002</v>
      </c>
      <c r="F17" s="103">
        <v>1203</v>
      </c>
      <c r="G17" s="103">
        <v>1051</v>
      </c>
      <c r="H17" s="104">
        <v>1071</v>
      </c>
      <c r="I17" s="103">
        <v>1.9029495718363432</v>
      </c>
      <c r="J17" s="103">
        <v>0.46904315196998336</v>
      </c>
      <c r="K17" s="207"/>
      <c r="L17" s="116">
        <v>3316</v>
      </c>
      <c r="M17" s="122">
        <v>3325</v>
      </c>
      <c r="N17" s="103">
        <v>0.2714113389626016</v>
      </c>
      <c r="O17" s="207"/>
      <c r="P17" s="19"/>
    </row>
    <row r="18" spans="2:16" s="21" customFormat="1" ht="14.25">
      <c r="B18" s="19"/>
      <c r="C18" s="19" t="s">
        <v>383</v>
      </c>
      <c r="D18" s="103">
        <v>1066</v>
      </c>
      <c r="E18" s="103">
        <v>1002</v>
      </c>
      <c r="F18" s="103">
        <v>1203</v>
      </c>
      <c r="G18" s="103">
        <v>1051</v>
      </c>
      <c r="H18" s="104">
        <v>1071</v>
      </c>
      <c r="I18" s="103">
        <v>1.9029495718363432</v>
      </c>
      <c r="J18" s="103">
        <v>0.46904315196998336</v>
      </c>
      <c r="K18" s="207"/>
      <c r="L18" s="116">
        <v>3452</v>
      </c>
      <c r="M18" s="122">
        <v>3325</v>
      </c>
      <c r="N18" s="103">
        <v>-3.679026651216688</v>
      </c>
      <c r="O18" s="207"/>
      <c r="P18" s="19"/>
    </row>
    <row r="19" spans="3:15" s="19" customFormat="1" ht="14.25">
      <c r="C19" s="5"/>
      <c r="D19" s="103"/>
      <c r="E19" s="103"/>
      <c r="F19" s="103"/>
      <c r="G19" s="103"/>
      <c r="H19" s="404"/>
      <c r="I19" s="486"/>
      <c r="J19" s="103"/>
      <c r="K19" s="207"/>
      <c r="L19" s="116"/>
      <c r="M19" s="672"/>
      <c r="N19" s="103"/>
      <c r="O19" s="207"/>
    </row>
    <row r="20" spans="2:15" s="19" customFormat="1" ht="14.25">
      <c r="B20" s="46" t="s">
        <v>226</v>
      </c>
      <c r="D20" s="103"/>
      <c r="E20" s="103"/>
      <c r="F20" s="103"/>
      <c r="G20" s="103"/>
      <c r="H20" s="404"/>
      <c r="I20" s="490"/>
      <c r="J20" s="116"/>
      <c r="K20" s="207"/>
      <c r="L20" s="116"/>
      <c r="M20" s="122"/>
      <c r="N20" s="103"/>
      <c r="O20" s="207"/>
    </row>
    <row r="21" spans="2:15" s="19" customFormat="1" ht="15">
      <c r="B21" s="29"/>
      <c r="C21" s="19" t="s">
        <v>151</v>
      </c>
      <c r="D21" s="103">
        <v>2506.1587521739134</v>
      </c>
      <c r="E21" s="103">
        <v>2502.1829229130435</v>
      </c>
      <c r="F21" s="103">
        <v>2502.7641725714284</v>
      </c>
      <c r="G21" s="103">
        <v>2507.181487373626</v>
      </c>
      <c r="H21" s="104">
        <v>2521.6965984782605</v>
      </c>
      <c r="I21" s="116">
        <v>0.5789413801008614</v>
      </c>
      <c r="J21" s="103">
        <v>0.6199865148554196</v>
      </c>
      <c r="K21" s="207"/>
      <c r="L21" s="116">
        <v>2494.333014241758</v>
      </c>
      <c r="M21" s="122">
        <v>2510.580805</v>
      </c>
      <c r="N21" s="103">
        <v>0.6513881933756682</v>
      </c>
      <c r="O21" s="207"/>
    </row>
    <row r="22" spans="3:15" s="19" customFormat="1" ht="14.25">
      <c r="C22" s="19" t="s">
        <v>152</v>
      </c>
      <c r="D22" s="103">
        <v>2506.1587521739134</v>
      </c>
      <c r="E22" s="103">
        <v>2502.1829229130435</v>
      </c>
      <c r="F22" s="103">
        <v>2502.7641725714284</v>
      </c>
      <c r="G22" s="103">
        <v>2507.181487373626</v>
      </c>
      <c r="H22" s="104">
        <v>2521.6965984782605</v>
      </c>
      <c r="I22" s="116">
        <v>0.5789413801008614</v>
      </c>
      <c r="J22" s="103">
        <v>0.6199865148554196</v>
      </c>
      <c r="K22" s="207"/>
      <c r="L22" s="116">
        <v>2494.333014241758</v>
      </c>
      <c r="M22" s="122">
        <v>2510.580805</v>
      </c>
      <c r="N22" s="103">
        <v>0.6513881933756682</v>
      </c>
      <c r="O22" s="207"/>
    </row>
    <row r="23" spans="4:15" s="32" customFormat="1" ht="14.25">
      <c r="D23" s="103"/>
      <c r="E23" s="103"/>
      <c r="F23" s="103"/>
      <c r="G23" s="103"/>
      <c r="H23" s="404"/>
      <c r="I23" s="490"/>
      <c r="J23" s="116"/>
      <c r="K23" s="47"/>
      <c r="L23" s="116"/>
      <c r="M23" s="672"/>
      <c r="N23" s="486"/>
      <c r="O23" s="47"/>
    </row>
    <row r="24" spans="1:14" s="32" customFormat="1" ht="15">
      <c r="A24" s="43" t="s">
        <v>225</v>
      </c>
      <c r="D24" s="280"/>
      <c r="E24" s="280"/>
      <c r="F24" s="280"/>
      <c r="G24" s="280"/>
      <c r="H24" s="638"/>
      <c r="I24" s="490"/>
      <c r="J24" s="490"/>
      <c r="L24" s="116"/>
      <c r="M24" s="672"/>
      <c r="N24" s="491"/>
    </row>
    <row r="25" spans="2:16" s="21" customFormat="1" ht="14.25">
      <c r="B25" s="54" t="s">
        <v>45</v>
      </c>
      <c r="C25" s="19"/>
      <c r="D25" s="103"/>
      <c r="E25" s="103"/>
      <c r="F25" s="103"/>
      <c r="G25" s="103"/>
      <c r="H25" s="404"/>
      <c r="I25" s="490"/>
      <c r="J25" s="490"/>
      <c r="K25" s="19"/>
      <c r="L25" s="116"/>
      <c r="M25" s="672"/>
      <c r="N25" s="486"/>
      <c r="O25" s="19"/>
      <c r="P25" s="19"/>
    </row>
    <row r="26" spans="2:16" s="21" customFormat="1" ht="15">
      <c r="B26" s="17"/>
      <c r="C26" s="19" t="s">
        <v>43</v>
      </c>
      <c r="D26" s="116">
        <v>38600</v>
      </c>
      <c r="E26" s="116">
        <v>39569.916964</v>
      </c>
      <c r="F26" s="116">
        <v>41069.578</v>
      </c>
      <c r="G26" s="116">
        <v>41550.554</v>
      </c>
      <c r="H26" s="122">
        <v>42324.368</v>
      </c>
      <c r="I26" s="116">
        <v>1.8623433998016248</v>
      </c>
      <c r="J26" s="103">
        <v>9.648621761658038</v>
      </c>
      <c r="K26" s="19"/>
      <c r="L26" s="116">
        <v>38600</v>
      </c>
      <c r="M26" s="122">
        <v>42324.368</v>
      </c>
      <c r="N26" s="116">
        <v>9.648621761658038</v>
      </c>
      <c r="O26" s="19"/>
      <c r="P26" s="19"/>
    </row>
    <row r="27" spans="2:16" s="21" customFormat="1" ht="15">
      <c r="B27" s="17"/>
      <c r="C27" s="19" t="s">
        <v>44</v>
      </c>
      <c r="D27" s="116">
        <v>38600</v>
      </c>
      <c r="E27" s="116">
        <v>39569.916964</v>
      </c>
      <c r="F27" s="116">
        <v>41069.578</v>
      </c>
      <c r="G27" s="116">
        <v>41550.554</v>
      </c>
      <c r="H27" s="122">
        <v>42324.368</v>
      </c>
      <c r="I27" s="116">
        <v>1.8623433998016248</v>
      </c>
      <c r="J27" s="103">
        <v>9.648621761658038</v>
      </c>
      <c r="K27" s="19"/>
      <c r="L27" s="116">
        <v>38600</v>
      </c>
      <c r="M27" s="122">
        <v>42324.368</v>
      </c>
      <c r="N27" s="116">
        <v>9.648621761658038</v>
      </c>
      <c r="O27" s="19"/>
      <c r="P27" s="19"/>
    </row>
    <row r="28" spans="2:14" s="19" customFormat="1" ht="14.25">
      <c r="B28" s="32"/>
      <c r="D28" s="103"/>
      <c r="E28" s="103"/>
      <c r="F28" s="103"/>
      <c r="G28" s="103"/>
      <c r="H28" s="104"/>
      <c r="I28" s="116"/>
      <c r="J28" s="116"/>
      <c r="L28" s="116"/>
      <c r="M28" s="122"/>
      <c r="N28" s="103"/>
    </row>
    <row r="29" spans="2:14" s="32" customFormat="1" ht="14.25">
      <c r="B29" s="46" t="s">
        <v>181</v>
      </c>
      <c r="D29" s="103"/>
      <c r="E29" s="103"/>
      <c r="F29" s="103"/>
      <c r="G29" s="103"/>
      <c r="H29" s="104"/>
      <c r="I29" s="116"/>
      <c r="J29" s="116"/>
      <c r="L29" s="116"/>
      <c r="M29" s="122"/>
      <c r="N29" s="103"/>
    </row>
    <row r="30" spans="3:14" s="19" customFormat="1" ht="14.25">
      <c r="C30" s="19" t="s">
        <v>153</v>
      </c>
      <c r="D30" s="103">
        <v>2503</v>
      </c>
      <c r="E30" s="103">
        <v>2501.781</v>
      </c>
      <c r="F30" s="103">
        <v>2505.163</v>
      </c>
      <c r="G30" s="103">
        <v>2521.863</v>
      </c>
      <c r="H30" s="104">
        <v>2537.234</v>
      </c>
      <c r="I30" s="116">
        <v>0.6095097156348261</v>
      </c>
      <c r="J30" s="103">
        <v>1.367718737514978</v>
      </c>
      <c r="L30" s="116">
        <v>2503</v>
      </c>
      <c r="M30" s="122">
        <v>2537.234</v>
      </c>
      <c r="N30" s="103">
        <v>1.367718737514978</v>
      </c>
    </row>
    <row r="31" spans="3:14" s="19" customFormat="1" ht="14.25">
      <c r="C31" s="19" t="s">
        <v>154</v>
      </c>
      <c r="D31" s="103">
        <v>2503</v>
      </c>
      <c r="E31" s="103">
        <v>2501.781</v>
      </c>
      <c r="F31" s="103">
        <v>2505.163</v>
      </c>
      <c r="G31" s="103">
        <v>2521.863</v>
      </c>
      <c r="H31" s="104">
        <v>2537.234</v>
      </c>
      <c r="I31" s="116">
        <v>0.6095097156348261</v>
      </c>
      <c r="J31" s="103">
        <v>1.367718737514978</v>
      </c>
      <c r="L31" s="116">
        <v>2503</v>
      </c>
      <c r="M31" s="104">
        <v>2537.234</v>
      </c>
      <c r="N31" s="103">
        <v>1.367718737514978</v>
      </c>
    </row>
    <row r="32" spans="4:14" s="19" customFormat="1" ht="14.25">
      <c r="D32" s="281"/>
      <c r="E32" s="281"/>
      <c r="F32" s="281"/>
      <c r="G32" s="281"/>
      <c r="H32" s="104"/>
      <c r="I32" s="116"/>
      <c r="J32" s="116"/>
      <c r="L32" s="116"/>
      <c r="M32" s="672"/>
      <c r="N32" s="103"/>
    </row>
    <row r="33" ht="14.25">
      <c r="M33" s="670"/>
    </row>
    <row r="34" spans="9:13" ht="14.25">
      <c r="I34" s="263"/>
      <c r="J34" s="263"/>
      <c r="M34" s="670"/>
    </row>
    <row r="35" ht="14.25">
      <c r="M35" s="262"/>
    </row>
    <row r="36" ht="14.25">
      <c r="M36" s="262"/>
    </row>
    <row r="37" ht="14.25">
      <c r="M37" s="262"/>
    </row>
    <row r="38" ht="14.25">
      <c r="M38" s="262"/>
    </row>
    <row r="39" ht="14.25">
      <c r="M39" s="262"/>
    </row>
    <row r="40" ht="14.25">
      <c r="M40" s="262"/>
    </row>
    <row r="41" ht="14.25">
      <c r="M41" s="262"/>
    </row>
    <row r="42" ht="14.25">
      <c r="M42" s="262"/>
    </row>
    <row r="43" ht="14.25">
      <c r="M43" s="262"/>
    </row>
    <row r="44" ht="14.25">
      <c r="M44" s="262"/>
    </row>
    <row r="45" ht="14.25">
      <c r="M45" s="262"/>
    </row>
    <row r="46" ht="14.25">
      <c r="M46" s="262"/>
    </row>
    <row r="47" ht="14.25">
      <c r="M47" s="262"/>
    </row>
    <row r="48" ht="14.25">
      <c r="M48" s="262"/>
    </row>
    <row r="49" ht="14.25">
      <c r="M49" s="262"/>
    </row>
    <row r="50" ht="14.25">
      <c r="M50" s="262"/>
    </row>
    <row r="51" ht="14.25">
      <c r="M51" s="262"/>
    </row>
    <row r="52" ht="14.25">
      <c r="M52" s="262"/>
    </row>
    <row r="53" ht="14.25">
      <c r="M53" s="262"/>
    </row>
    <row r="54" ht="14.25">
      <c r="M54" s="262"/>
    </row>
    <row r="55" ht="14.25"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ht="14.25">
      <c r="H134" s="262"/>
    </row>
    <row r="135" ht="14.25">
      <c r="H135" s="262"/>
    </row>
    <row r="136" ht="14.25">
      <c r="H136" s="262"/>
    </row>
    <row r="137" ht="14.25">
      <c r="H137" s="262"/>
    </row>
    <row r="138" ht="14.25">
      <c r="H138" s="277"/>
    </row>
    <row r="139" ht="14.25">
      <c r="H139" s="277"/>
    </row>
    <row r="140" ht="14.25">
      <c r="H140" s="277"/>
    </row>
    <row r="141" ht="14.25">
      <c r="H141" s="277"/>
    </row>
    <row r="142" ht="14.25">
      <c r="H142" s="27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75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T24" sqref="T24"/>
    </sheetView>
  </sheetViews>
  <sheetFormatPr defaultColWidth="9.140625" defaultRowHeight="12.75"/>
  <sheetData>
    <row r="1" spans="1:20" s="39" customFormat="1" ht="20.25">
      <c r="A1" s="38" t="s">
        <v>133</v>
      </c>
      <c r="D1" s="38"/>
      <c r="E1" s="38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41" customFormat="1" ht="15">
      <c r="A2" s="740" t="s">
        <v>61</v>
      </c>
      <c r="B2" s="740"/>
      <c r="C2" s="740"/>
      <c r="O2" s="42"/>
      <c r="P2" s="42"/>
      <c r="T2" s="42"/>
    </row>
    <row r="4" ht="15">
      <c r="A4" s="63" t="s">
        <v>158</v>
      </c>
    </row>
    <row r="5" s="71" customFormat="1" ht="15">
      <c r="A5" s="63" t="s">
        <v>132</v>
      </c>
    </row>
    <row r="6" ht="15">
      <c r="A6" s="63" t="s">
        <v>155</v>
      </c>
    </row>
    <row r="7" s="71" customFormat="1" ht="15">
      <c r="A7" s="63" t="s">
        <v>131</v>
      </c>
    </row>
    <row r="8" s="71" customFormat="1" ht="15">
      <c r="A8" s="63" t="s">
        <v>141</v>
      </c>
    </row>
    <row r="9" ht="15">
      <c r="A9" s="63" t="s">
        <v>138</v>
      </c>
    </row>
    <row r="10" s="71" customFormat="1" ht="15">
      <c r="A10" s="63" t="s">
        <v>128</v>
      </c>
    </row>
    <row r="11" s="71" customFormat="1" ht="15">
      <c r="A11" s="63" t="s">
        <v>129</v>
      </c>
    </row>
    <row r="12" s="71" customFormat="1" ht="15">
      <c r="A12" s="63" t="s">
        <v>139</v>
      </c>
    </row>
    <row r="13" s="71" customFormat="1" ht="15">
      <c r="A13" s="63" t="s">
        <v>140</v>
      </c>
    </row>
    <row r="14" ht="15">
      <c r="A14" s="63" t="s">
        <v>178</v>
      </c>
    </row>
    <row r="15" s="71" customFormat="1" ht="15">
      <c r="A15" s="63" t="s">
        <v>130</v>
      </c>
    </row>
    <row r="16" ht="15">
      <c r="A16" s="63" t="s">
        <v>145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V154"/>
  <sheetViews>
    <sheetView zoomScale="80" zoomScaleNormal="80" zoomScalePageLayoutView="0" workbookViewId="0" topLeftCell="A1">
      <pane xSplit="3" ySplit="3" topLeftCell="D4" activePane="bottomRight" state="frozen"/>
      <selection pane="topLeft" activeCell="T2" sqref="T2"/>
      <selection pane="topRight" activeCell="T2" sqref="T2"/>
      <selection pane="bottomLeft" activeCell="T2" sqref="T2"/>
      <selection pane="bottomRight" activeCell="L1" sqref="L1"/>
    </sheetView>
  </sheetViews>
  <sheetFormatPr defaultColWidth="9.140625" defaultRowHeight="12.75"/>
  <cols>
    <col min="1" max="1" width="2.28125" style="25" customWidth="1"/>
    <col min="2" max="2" width="1.28515625" style="25" customWidth="1"/>
    <col min="3" max="3" width="27.8515625" style="24" bestFit="1" customWidth="1"/>
    <col min="4" max="7" width="10.28125" style="18" customWidth="1"/>
    <col min="8" max="8" width="11.28125" style="197" customWidth="1"/>
    <col min="9" max="10" width="9.8515625" style="20" customWidth="1"/>
    <col min="11" max="11" width="3.140625" style="22" customWidth="1"/>
    <col min="12" max="12" width="11.140625" style="20" customWidth="1"/>
    <col min="13" max="13" width="11.7109375" style="197" customWidth="1"/>
    <col min="14" max="14" width="9.57421875" style="20" customWidth="1"/>
    <col min="15" max="16" width="9.140625" style="25" customWidth="1"/>
    <col min="17" max="17" width="10.28125" style="25" bestFit="1" customWidth="1"/>
    <col min="18" max="20" width="9.421875" style="25" bestFit="1" customWidth="1"/>
    <col min="21" max="21" width="10.140625" style="25" bestFit="1" customWidth="1"/>
    <col min="22" max="16384" width="9.140625" style="25" customWidth="1"/>
  </cols>
  <sheetData>
    <row r="1" spans="1:14" s="39" customFormat="1" ht="20.25">
      <c r="A1" s="38" t="s">
        <v>106</v>
      </c>
      <c r="D1" s="216"/>
      <c r="E1" s="216"/>
      <c r="F1" s="216"/>
      <c r="G1" s="216"/>
      <c r="H1" s="216"/>
      <c r="I1" s="40"/>
      <c r="J1" s="40"/>
      <c r="L1" s="216"/>
      <c r="M1" s="216"/>
      <c r="N1" s="40"/>
    </row>
    <row r="2" spans="1:14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L2" s="193" t="s">
        <v>329</v>
      </c>
      <c r="M2" s="193" t="s">
        <v>393</v>
      </c>
      <c r="N2" s="193" t="s">
        <v>394</v>
      </c>
    </row>
    <row r="3" spans="1:14" s="17" customFormat="1" ht="9.75" customHeight="1">
      <c r="A3" s="7"/>
      <c r="D3" s="14"/>
      <c r="E3" s="14"/>
      <c r="F3" s="14"/>
      <c r="G3" s="14"/>
      <c r="H3" s="15"/>
      <c r="I3" s="16"/>
      <c r="J3" s="16"/>
      <c r="L3" s="14"/>
      <c r="M3" s="15"/>
      <c r="N3" s="16"/>
    </row>
    <row r="4" spans="1:14" s="17" customFormat="1" ht="15">
      <c r="A4" s="44" t="s">
        <v>81</v>
      </c>
      <c r="D4" s="14"/>
      <c r="E4" s="14"/>
      <c r="F4" s="14"/>
      <c r="G4" s="14"/>
      <c r="H4" s="314"/>
      <c r="I4" s="16"/>
      <c r="J4" s="16"/>
      <c r="L4" s="14"/>
      <c r="M4" s="15"/>
      <c r="N4" s="16"/>
    </row>
    <row r="5" spans="1:21" s="29" customFormat="1" ht="15">
      <c r="A5" s="29" t="s">
        <v>2</v>
      </c>
      <c r="D5" s="14">
        <v>1813</v>
      </c>
      <c r="E5" s="14">
        <v>1854</v>
      </c>
      <c r="F5" s="14">
        <v>1833</v>
      </c>
      <c r="G5" s="14">
        <v>1833</v>
      </c>
      <c r="H5" s="15">
        <v>1815</v>
      </c>
      <c r="I5" s="273">
        <v>-0.9819967266775809</v>
      </c>
      <c r="J5" s="91">
        <v>0.11031439602868787</v>
      </c>
      <c r="K5" s="53"/>
      <c r="L5" s="645">
        <v>5246</v>
      </c>
      <c r="M5" s="596">
        <v>5481</v>
      </c>
      <c r="N5" s="14">
        <v>4.479603507434238</v>
      </c>
      <c r="P5" s="377"/>
      <c r="Q5" s="398"/>
      <c r="R5" s="398"/>
      <c r="S5" s="398"/>
      <c r="T5" s="17"/>
      <c r="U5" s="17"/>
    </row>
    <row r="6" spans="2:21" s="29" customFormat="1" ht="15">
      <c r="B6" s="29" t="s">
        <v>20</v>
      </c>
      <c r="D6" s="14">
        <v>2423</v>
      </c>
      <c r="E6" s="14">
        <v>2445</v>
      </c>
      <c r="F6" s="14">
        <v>2454</v>
      </c>
      <c r="G6" s="14">
        <v>2411</v>
      </c>
      <c r="H6" s="15">
        <v>2406</v>
      </c>
      <c r="I6" s="288">
        <v>-0.20738282870178537</v>
      </c>
      <c r="J6" s="727">
        <v>-0.701609574907136</v>
      </c>
      <c r="L6" s="645">
        <v>7199</v>
      </c>
      <c r="M6" s="596">
        <v>7271</v>
      </c>
      <c r="N6" s="14">
        <v>1.0001389081816914</v>
      </c>
      <c r="P6" s="377"/>
      <c r="Q6" s="398"/>
      <c r="R6" s="398"/>
      <c r="S6" s="398"/>
      <c r="T6" s="17"/>
      <c r="U6" s="17"/>
    </row>
    <row r="7" spans="3:21" s="33" customFormat="1" ht="15">
      <c r="C7" s="32" t="s">
        <v>282</v>
      </c>
      <c r="D7" s="18">
        <v>1551</v>
      </c>
      <c r="E7" s="18">
        <v>1638</v>
      </c>
      <c r="F7" s="18">
        <v>1673</v>
      </c>
      <c r="G7" s="18">
        <v>1642</v>
      </c>
      <c r="H7" s="197">
        <v>1632</v>
      </c>
      <c r="I7" s="728">
        <v>-0.6090133982947665</v>
      </c>
      <c r="J7" s="448">
        <v>5.222437137330749</v>
      </c>
      <c r="K7" s="32"/>
      <c r="L7" s="646">
        <v>4488</v>
      </c>
      <c r="M7" s="594">
        <v>4947</v>
      </c>
      <c r="N7" s="18">
        <v>10.22727272727273</v>
      </c>
      <c r="O7" s="32"/>
      <c r="P7" s="377"/>
      <c r="Q7" s="398"/>
      <c r="R7" s="398"/>
      <c r="S7" s="398"/>
      <c r="T7" s="17"/>
      <c r="U7" s="17"/>
    </row>
    <row r="8" spans="3:21" s="33" customFormat="1" ht="15">
      <c r="C8" s="32" t="s">
        <v>283</v>
      </c>
      <c r="D8" s="18">
        <v>329</v>
      </c>
      <c r="E8" s="18">
        <v>270</v>
      </c>
      <c r="F8" s="18">
        <v>243</v>
      </c>
      <c r="G8" s="18">
        <v>225</v>
      </c>
      <c r="H8" s="197">
        <v>242</v>
      </c>
      <c r="I8" s="728">
        <v>7.55555555555556</v>
      </c>
      <c r="J8" s="448">
        <v>-26.443768996960483</v>
      </c>
      <c r="K8" s="32"/>
      <c r="L8" s="646">
        <v>1024</v>
      </c>
      <c r="M8" s="594">
        <v>710</v>
      </c>
      <c r="N8" s="18">
        <v>-30.6640625</v>
      </c>
      <c r="O8" s="32"/>
      <c r="P8" s="377"/>
      <c r="Q8" s="398"/>
      <c r="R8" s="398"/>
      <c r="S8" s="398"/>
      <c r="T8" s="17"/>
      <c r="U8" s="17"/>
    </row>
    <row r="9" spans="3:21" s="33" customFormat="1" ht="15">
      <c r="C9" s="33" t="s">
        <v>15</v>
      </c>
      <c r="D9" s="18">
        <v>99</v>
      </c>
      <c r="E9" s="18">
        <v>96</v>
      </c>
      <c r="F9" s="18">
        <v>94</v>
      </c>
      <c r="G9" s="18">
        <v>85</v>
      </c>
      <c r="H9" s="197">
        <v>87</v>
      </c>
      <c r="I9" s="728">
        <v>2.35294117647058</v>
      </c>
      <c r="J9" s="448">
        <v>-12.121212121212121</v>
      </c>
      <c r="K9" s="32"/>
      <c r="L9" s="646">
        <v>370</v>
      </c>
      <c r="M9" s="594">
        <v>266</v>
      </c>
      <c r="N9" s="18">
        <v>-28.10810810810811</v>
      </c>
      <c r="O9" s="32"/>
      <c r="P9" s="377"/>
      <c r="Q9" s="398"/>
      <c r="R9" s="398"/>
      <c r="S9" s="398"/>
      <c r="T9" s="17"/>
      <c r="U9" s="17"/>
    </row>
    <row r="10" spans="3:21" s="33" customFormat="1" ht="15">
      <c r="C10" s="33" t="s">
        <v>16</v>
      </c>
      <c r="D10" s="18">
        <v>444</v>
      </c>
      <c r="E10" s="18">
        <v>441</v>
      </c>
      <c r="F10" s="18">
        <v>444</v>
      </c>
      <c r="G10" s="18">
        <v>459</v>
      </c>
      <c r="H10" s="197">
        <v>445</v>
      </c>
      <c r="I10" s="728">
        <v>-3.05010893246187</v>
      </c>
      <c r="J10" s="116">
        <v>0.22522522522523403</v>
      </c>
      <c r="K10" s="32"/>
      <c r="L10" s="646">
        <v>1317</v>
      </c>
      <c r="M10" s="594">
        <v>1348</v>
      </c>
      <c r="N10" s="18">
        <v>2.3538344722854987</v>
      </c>
      <c r="O10" s="32"/>
      <c r="P10" s="377"/>
      <c r="Q10" s="398"/>
      <c r="R10" s="398"/>
      <c r="S10" s="398"/>
      <c r="T10" s="17"/>
      <c r="U10" s="17"/>
    </row>
    <row r="11" spans="2:21" s="29" customFormat="1" ht="15">
      <c r="B11" s="29" t="s">
        <v>21</v>
      </c>
      <c r="D11" s="14">
        <v>610</v>
      </c>
      <c r="E11" s="14">
        <v>591</v>
      </c>
      <c r="F11" s="14">
        <v>621</v>
      </c>
      <c r="G11" s="14">
        <v>578</v>
      </c>
      <c r="H11" s="15">
        <v>591</v>
      </c>
      <c r="I11" s="729">
        <v>2.249134948096887</v>
      </c>
      <c r="J11" s="727">
        <v>-3.1147540983606503</v>
      </c>
      <c r="L11" s="645">
        <v>1953</v>
      </c>
      <c r="M11" s="596">
        <v>1790</v>
      </c>
      <c r="N11" s="14">
        <v>-8.34613415258576</v>
      </c>
      <c r="P11" s="377"/>
      <c r="Q11" s="398"/>
      <c r="R11" s="398"/>
      <c r="S11" s="398"/>
      <c r="T11" s="17"/>
      <c r="U11" s="17"/>
    </row>
    <row r="12" spans="3:21" s="33" customFormat="1" ht="15">
      <c r="C12" s="33" t="s">
        <v>18</v>
      </c>
      <c r="D12" s="18">
        <v>454</v>
      </c>
      <c r="E12" s="18">
        <v>435</v>
      </c>
      <c r="F12" s="18">
        <v>439</v>
      </c>
      <c r="G12" s="18">
        <v>406</v>
      </c>
      <c r="H12" s="197">
        <v>411</v>
      </c>
      <c r="I12" s="728">
        <v>1.2315270935960632</v>
      </c>
      <c r="J12" s="448">
        <v>-9.471365638766516</v>
      </c>
      <c r="K12" s="32"/>
      <c r="L12" s="646">
        <v>1505</v>
      </c>
      <c r="M12" s="594">
        <v>1256</v>
      </c>
      <c r="N12" s="18">
        <v>-16.54485049833887</v>
      </c>
      <c r="O12" s="32"/>
      <c r="P12" s="377"/>
      <c r="Q12" s="398"/>
      <c r="R12" s="398"/>
      <c r="S12" s="398"/>
      <c r="T12" s="17"/>
      <c r="U12" s="17"/>
    </row>
    <row r="13" spans="3:21" s="33" customFormat="1" ht="15">
      <c r="C13" s="33" t="s">
        <v>19</v>
      </c>
      <c r="D13" s="18">
        <v>156</v>
      </c>
      <c r="E13" s="18">
        <v>156</v>
      </c>
      <c r="F13" s="18">
        <v>182</v>
      </c>
      <c r="G13" s="18">
        <v>172</v>
      </c>
      <c r="H13" s="197">
        <v>180</v>
      </c>
      <c r="I13" s="728">
        <v>4.651162790697683</v>
      </c>
      <c r="J13" s="448">
        <v>15.384615384615374</v>
      </c>
      <c r="K13" s="32"/>
      <c r="L13" s="646">
        <v>448</v>
      </c>
      <c r="M13" s="594">
        <v>534</v>
      </c>
      <c r="N13" s="18">
        <v>19.19642857142858</v>
      </c>
      <c r="O13" s="32"/>
      <c r="P13" s="377"/>
      <c r="Q13" s="398"/>
      <c r="R13" s="398"/>
      <c r="S13" s="398"/>
      <c r="T13" s="17"/>
      <c r="U13" s="17"/>
    </row>
    <row r="14" spans="3:21" ht="15">
      <c r="C14" s="31"/>
      <c r="D14" s="265"/>
      <c r="E14" s="265"/>
      <c r="F14" s="265"/>
      <c r="G14" s="265"/>
      <c r="H14" s="493"/>
      <c r="I14" s="286"/>
      <c r="J14" s="18"/>
      <c r="L14" s="14"/>
      <c r="M14" s="492"/>
      <c r="N14" s="18"/>
      <c r="P14" s="377"/>
      <c r="Q14" s="17"/>
      <c r="R14" s="17"/>
      <c r="S14" s="17"/>
      <c r="T14" s="17"/>
      <c r="U14" s="17"/>
    </row>
    <row r="15" spans="1:21" s="23" customFormat="1" ht="15">
      <c r="A15" s="76" t="s">
        <v>25</v>
      </c>
      <c r="D15" s="266"/>
      <c r="E15" s="266"/>
      <c r="F15" s="266"/>
      <c r="G15" s="266"/>
      <c r="H15" s="493"/>
      <c r="I15" s="313"/>
      <c r="J15" s="14"/>
      <c r="L15" s="408"/>
      <c r="M15" s="492"/>
      <c r="N15" s="14"/>
      <c r="P15" s="377"/>
      <c r="Q15" s="17"/>
      <c r="R15" s="17"/>
      <c r="S15" s="17"/>
      <c r="T15" s="17"/>
      <c r="U15" s="17"/>
    </row>
    <row r="16" spans="2:21" s="29" customFormat="1" ht="15">
      <c r="B16" s="29" t="s">
        <v>13</v>
      </c>
      <c r="D16" s="195">
        <v>403879</v>
      </c>
      <c r="E16" s="195">
        <v>399250</v>
      </c>
      <c r="F16" s="195">
        <v>398472</v>
      </c>
      <c r="G16" s="195">
        <v>395172</v>
      </c>
      <c r="H16" s="15">
        <v>409074</v>
      </c>
      <c r="I16" s="273">
        <v>3.517961798912883</v>
      </c>
      <c r="J16" s="16">
        <v>1.2862763352390116</v>
      </c>
      <c r="K16" s="32"/>
      <c r="L16" s="645">
        <v>402931</v>
      </c>
      <c r="M16" s="596">
        <v>400951</v>
      </c>
      <c r="N16" s="14">
        <v>-0.49139927183562415</v>
      </c>
      <c r="O16" s="33"/>
      <c r="P16" s="377"/>
      <c r="Q16" s="398"/>
      <c r="R16" s="398"/>
      <c r="S16" s="398"/>
      <c r="T16" s="17"/>
      <c r="U16" s="17"/>
    </row>
    <row r="17" spans="3:21" s="33" customFormat="1" ht="15">
      <c r="C17" s="32" t="s">
        <v>282</v>
      </c>
      <c r="D17" s="234">
        <v>236700</v>
      </c>
      <c r="E17" s="234">
        <v>241838</v>
      </c>
      <c r="F17" s="234">
        <v>242011</v>
      </c>
      <c r="G17" s="234">
        <v>243460</v>
      </c>
      <c r="H17" s="197">
        <v>250407</v>
      </c>
      <c r="I17" s="263">
        <v>2.853446151318484</v>
      </c>
      <c r="J17" s="103">
        <v>5.7908745247148286</v>
      </c>
      <c r="K17" s="32"/>
      <c r="L17" s="116">
        <v>232359</v>
      </c>
      <c r="M17" s="122">
        <v>245311</v>
      </c>
      <c r="N17" s="18">
        <v>5.574133130199388</v>
      </c>
      <c r="P17" s="377"/>
      <c r="Q17" s="398"/>
      <c r="R17" s="398"/>
      <c r="S17" s="398"/>
      <c r="T17" s="17"/>
      <c r="U17" s="17"/>
    </row>
    <row r="18" spans="3:21" s="33" customFormat="1" ht="15">
      <c r="C18" s="32" t="s">
        <v>283</v>
      </c>
      <c r="D18" s="234">
        <v>57294</v>
      </c>
      <c r="E18" s="234">
        <v>49087</v>
      </c>
      <c r="F18" s="234">
        <v>42788</v>
      </c>
      <c r="G18" s="234">
        <v>40227</v>
      </c>
      <c r="H18" s="197">
        <v>44827</v>
      </c>
      <c r="I18" s="263">
        <v>11.435105774728417</v>
      </c>
      <c r="J18" s="103">
        <v>-21.759695605124442</v>
      </c>
      <c r="K18" s="32"/>
      <c r="L18" s="116">
        <v>56454</v>
      </c>
      <c r="M18" s="122">
        <v>42644</v>
      </c>
      <c r="N18" s="18">
        <v>-24.462394161618306</v>
      </c>
      <c r="P18" s="377"/>
      <c r="Q18" s="398"/>
      <c r="R18" s="398"/>
      <c r="S18" s="398"/>
      <c r="T18" s="17"/>
      <c r="U18" s="17"/>
    </row>
    <row r="19" spans="3:21" s="33" customFormat="1" ht="15">
      <c r="C19" s="33" t="s">
        <v>15</v>
      </c>
      <c r="D19" s="234">
        <v>33680</v>
      </c>
      <c r="E19" s="234">
        <v>32681</v>
      </c>
      <c r="F19" s="234">
        <v>35657</v>
      </c>
      <c r="G19" s="234">
        <v>30566</v>
      </c>
      <c r="H19" s="197">
        <v>35031</v>
      </c>
      <c r="I19" s="263">
        <v>14.607734083622326</v>
      </c>
      <c r="J19" s="103">
        <v>4.011282660332549</v>
      </c>
      <c r="K19" s="32"/>
      <c r="L19" s="116">
        <v>39227</v>
      </c>
      <c r="M19" s="122">
        <v>33750</v>
      </c>
      <c r="N19" s="18">
        <v>-13.96232187014046</v>
      </c>
      <c r="P19" s="377"/>
      <c r="Q19" s="398"/>
      <c r="R19" s="398"/>
      <c r="S19" s="398"/>
      <c r="T19" s="17"/>
      <c r="U19" s="17"/>
    </row>
    <row r="20" spans="3:21" s="33" customFormat="1" ht="15">
      <c r="C20" s="33" t="s">
        <v>16</v>
      </c>
      <c r="D20" s="234">
        <v>76205</v>
      </c>
      <c r="E20" s="234">
        <v>75644</v>
      </c>
      <c r="F20" s="234">
        <v>78016</v>
      </c>
      <c r="G20" s="234">
        <v>80919</v>
      </c>
      <c r="H20" s="197">
        <v>78809</v>
      </c>
      <c r="I20" s="263">
        <v>-2.607545817422363</v>
      </c>
      <c r="J20" s="103">
        <v>3.417098615576397</v>
      </c>
      <c r="K20" s="32"/>
      <c r="L20" s="116">
        <v>74891</v>
      </c>
      <c r="M20" s="122">
        <v>79246</v>
      </c>
      <c r="N20" s="18">
        <v>5.815117971451844</v>
      </c>
      <c r="P20" s="377"/>
      <c r="Q20" s="398"/>
      <c r="R20" s="398"/>
      <c r="S20" s="398"/>
      <c r="T20" s="17"/>
      <c r="U20" s="17"/>
    </row>
    <row r="21" spans="2:21" s="29" customFormat="1" ht="15">
      <c r="B21" s="29" t="s">
        <v>17</v>
      </c>
      <c r="D21" s="195">
        <v>376472</v>
      </c>
      <c r="E21" s="195">
        <v>372039</v>
      </c>
      <c r="F21" s="195">
        <v>371595</v>
      </c>
      <c r="G21" s="195">
        <v>365598</v>
      </c>
      <c r="H21" s="15">
        <v>375200</v>
      </c>
      <c r="I21" s="273">
        <v>2.6263819823959755</v>
      </c>
      <c r="J21" s="16">
        <v>-0.33787373297350376</v>
      </c>
      <c r="K21" s="32"/>
      <c r="L21" s="645">
        <v>375138</v>
      </c>
      <c r="M21" s="596">
        <v>371553</v>
      </c>
      <c r="N21" s="14">
        <v>-0.9556483214177236</v>
      </c>
      <c r="O21" s="33"/>
      <c r="P21" s="377"/>
      <c r="Q21" s="398"/>
      <c r="R21" s="398"/>
      <c r="S21" s="398"/>
      <c r="T21" s="17"/>
      <c r="U21" s="17"/>
    </row>
    <row r="22" spans="3:21" s="33" customFormat="1" ht="15">
      <c r="C22" s="33" t="s">
        <v>18</v>
      </c>
      <c r="D22" s="234">
        <v>314784</v>
      </c>
      <c r="E22" s="234">
        <v>314881</v>
      </c>
      <c r="F22" s="234">
        <v>313147</v>
      </c>
      <c r="G22" s="234">
        <v>308099</v>
      </c>
      <c r="H22" s="197">
        <v>318073</v>
      </c>
      <c r="I22" s="263">
        <v>3.237271136874842</v>
      </c>
      <c r="J22" s="103">
        <v>1.0448434482057456</v>
      </c>
      <c r="K22" s="32"/>
      <c r="L22" s="116">
        <v>316300</v>
      </c>
      <c r="M22" s="122">
        <v>313124</v>
      </c>
      <c r="N22" s="18">
        <v>-1.0041100221308885</v>
      </c>
      <c r="P22" s="377"/>
      <c r="Q22" s="398"/>
      <c r="R22" s="398"/>
      <c r="S22" s="398"/>
      <c r="T22" s="17"/>
      <c r="U22" s="17"/>
    </row>
    <row r="23" spans="3:21" s="33" customFormat="1" ht="15">
      <c r="C23" s="33" t="s">
        <v>19</v>
      </c>
      <c r="D23" s="234">
        <v>61688</v>
      </c>
      <c r="E23" s="234">
        <v>57158</v>
      </c>
      <c r="F23" s="234">
        <v>58448</v>
      </c>
      <c r="G23" s="234">
        <v>57499</v>
      </c>
      <c r="H23" s="197">
        <v>57127</v>
      </c>
      <c r="I23" s="263">
        <v>-0.6469677733525803</v>
      </c>
      <c r="J23" s="103">
        <v>-7.393658410063542</v>
      </c>
      <c r="K23" s="32"/>
      <c r="L23" s="116">
        <v>58838</v>
      </c>
      <c r="M23" s="122">
        <v>58429</v>
      </c>
      <c r="N23" s="18">
        <v>-0.6951289982664255</v>
      </c>
      <c r="P23" s="377"/>
      <c r="Q23" s="398"/>
      <c r="R23" s="398"/>
      <c r="S23" s="398"/>
      <c r="T23" s="17"/>
      <c r="U23" s="17"/>
    </row>
    <row r="24" spans="3:21" ht="15">
      <c r="C24" s="6"/>
      <c r="D24" s="265"/>
      <c r="E24" s="265"/>
      <c r="F24" s="265"/>
      <c r="G24" s="265"/>
      <c r="H24" s="493"/>
      <c r="I24" s="286"/>
      <c r="J24" s="18"/>
      <c r="L24" s="647"/>
      <c r="M24" s="496"/>
      <c r="N24" s="18"/>
      <c r="Q24" s="17"/>
      <c r="R24" s="398"/>
      <c r="S24" s="17"/>
      <c r="T24" s="17"/>
      <c r="U24" s="17"/>
    </row>
    <row r="25" spans="1:22" s="26" customFormat="1" ht="15">
      <c r="A25" s="45" t="s">
        <v>24</v>
      </c>
      <c r="D25" s="267"/>
      <c r="E25" s="267"/>
      <c r="F25" s="267"/>
      <c r="G25" s="267"/>
      <c r="H25" s="197"/>
      <c r="I25" s="429"/>
      <c r="J25" s="50"/>
      <c r="L25" s="648"/>
      <c r="M25" s="494"/>
      <c r="N25" s="497"/>
      <c r="Q25" s="17"/>
      <c r="R25" s="17"/>
      <c r="S25" s="17"/>
      <c r="T25" s="17"/>
      <c r="U25" s="17"/>
      <c r="V25" s="602"/>
    </row>
    <row r="26" spans="1:22" s="53" customFormat="1" ht="15">
      <c r="A26" s="53" t="s">
        <v>134</v>
      </c>
      <c r="D26" s="196">
        <v>1.78</v>
      </c>
      <c r="E26" s="196">
        <v>1.84</v>
      </c>
      <c r="F26" s="196">
        <v>1.85</v>
      </c>
      <c r="G26" s="196">
        <v>1.87</v>
      </c>
      <c r="H26" s="688">
        <v>1.77</v>
      </c>
      <c r="I26" s="359">
        <v>-0.10000000000000009</v>
      </c>
      <c r="J26" s="597">
        <v>-0.010000000000000009</v>
      </c>
      <c r="L26" s="196">
        <v>1.74</v>
      </c>
      <c r="M26" s="235">
        <v>1.83</v>
      </c>
      <c r="N26" s="359">
        <v>0.09000000000000008</v>
      </c>
      <c r="Q26" s="398"/>
      <c r="R26" s="398"/>
      <c r="S26" s="17"/>
      <c r="T26" s="17"/>
      <c r="U26" s="17"/>
      <c r="V26" s="603"/>
    </row>
    <row r="27" spans="2:22" s="26" customFormat="1" ht="15">
      <c r="B27" s="26" t="s">
        <v>35</v>
      </c>
      <c r="D27" s="196">
        <v>2.38</v>
      </c>
      <c r="E27" s="196">
        <v>2.43</v>
      </c>
      <c r="F27" s="196">
        <v>2.48</v>
      </c>
      <c r="G27" s="196">
        <v>2.45</v>
      </c>
      <c r="H27" s="688">
        <v>2.339844539661263</v>
      </c>
      <c r="I27" s="430">
        <v>-0.11015546033873713</v>
      </c>
      <c r="J27" s="597">
        <v>-0.04015546033873685</v>
      </c>
      <c r="L27" s="196">
        <v>2.39</v>
      </c>
      <c r="M27" s="235">
        <v>2.422330325709021</v>
      </c>
      <c r="N27" s="359">
        <v>0.03233032570902106</v>
      </c>
      <c r="P27" s="53"/>
      <c r="Q27" s="398"/>
      <c r="R27" s="398"/>
      <c r="S27" s="17"/>
      <c r="T27" s="17"/>
      <c r="U27" s="17"/>
      <c r="V27" s="603"/>
    </row>
    <row r="28" spans="3:22" s="52" customFormat="1" ht="15">
      <c r="C28" s="32" t="s">
        <v>282</v>
      </c>
      <c r="D28" s="249">
        <v>2.6</v>
      </c>
      <c r="E28" s="249">
        <v>2.69</v>
      </c>
      <c r="F28" s="249">
        <v>2.78</v>
      </c>
      <c r="G28" s="249">
        <v>2.71</v>
      </c>
      <c r="H28" s="696">
        <v>2.592787637378522</v>
      </c>
      <c r="I28" s="431">
        <v>-0.11721236262147805</v>
      </c>
      <c r="J28" s="246">
        <v>-0.007212362621478174</v>
      </c>
      <c r="K28" s="55"/>
      <c r="L28" s="498">
        <v>2.58</v>
      </c>
      <c r="M28" s="236">
        <v>2.6937383551289447</v>
      </c>
      <c r="N28" s="290">
        <v>0.11373835512894459</v>
      </c>
      <c r="P28" s="53"/>
      <c r="Q28" s="398"/>
      <c r="R28" s="398"/>
      <c r="S28" s="17"/>
      <c r="T28" s="17"/>
      <c r="U28" s="17"/>
      <c r="V28" s="603"/>
    </row>
    <row r="29" spans="3:22" s="52" customFormat="1" ht="15">
      <c r="C29" s="32" t="s">
        <v>283</v>
      </c>
      <c r="D29" s="249">
        <v>2.28</v>
      </c>
      <c r="E29" s="249">
        <v>2.18</v>
      </c>
      <c r="F29" s="249">
        <v>2.28</v>
      </c>
      <c r="G29" s="249">
        <v>2.25</v>
      </c>
      <c r="H29" s="696">
        <v>2.1476769144372425</v>
      </c>
      <c r="I29" s="431">
        <v>-0.10232308556275749</v>
      </c>
      <c r="J29" s="246">
        <v>-0.1323230855627573</v>
      </c>
      <c r="K29" s="55"/>
      <c r="L29" s="498">
        <v>2.43</v>
      </c>
      <c r="M29" s="236">
        <v>2.223980303404797</v>
      </c>
      <c r="N29" s="290">
        <v>-0.20601969659520325</v>
      </c>
      <c r="P29" s="53"/>
      <c r="Q29" s="398"/>
      <c r="R29" s="398"/>
      <c r="S29" s="17"/>
      <c r="T29" s="17"/>
      <c r="U29" s="17"/>
      <c r="V29" s="603"/>
    </row>
    <row r="30" spans="3:22" s="52" customFormat="1" ht="15">
      <c r="C30" s="52" t="s">
        <v>15</v>
      </c>
      <c r="D30" s="249">
        <v>1.17</v>
      </c>
      <c r="E30" s="249">
        <v>1.17</v>
      </c>
      <c r="F30" s="249">
        <v>1.06</v>
      </c>
      <c r="G30" s="249">
        <v>1.12</v>
      </c>
      <c r="H30" s="696">
        <v>0.9880068957556849</v>
      </c>
      <c r="I30" s="431">
        <v>-0.1319931042443152</v>
      </c>
      <c r="J30" s="246">
        <v>-0.18199310424431503</v>
      </c>
      <c r="K30" s="55"/>
      <c r="L30" s="498">
        <v>1.26</v>
      </c>
      <c r="M30" s="236">
        <v>1.0527818329278185</v>
      </c>
      <c r="N30" s="290">
        <v>-0.20721816707218155</v>
      </c>
      <c r="P30" s="53"/>
      <c r="Q30" s="398"/>
      <c r="R30" s="398"/>
      <c r="S30" s="17"/>
      <c r="T30" s="17"/>
      <c r="U30" s="17"/>
      <c r="V30" s="603"/>
    </row>
    <row r="31" spans="3:22" s="52" customFormat="1" ht="15">
      <c r="C31" s="52" t="s">
        <v>16</v>
      </c>
      <c r="D31" s="249">
        <v>2.31</v>
      </c>
      <c r="E31" s="249">
        <v>2.31</v>
      </c>
      <c r="F31" s="249">
        <v>2.29</v>
      </c>
      <c r="G31" s="249">
        <v>2.28</v>
      </c>
      <c r="H31" s="696">
        <v>2.246350146501696</v>
      </c>
      <c r="I31" s="431">
        <v>-0.03364985349830363</v>
      </c>
      <c r="J31" s="246">
        <v>-0.06364985349830388</v>
      </c>
      <c r="K31" s="55"/>
      <c r="L31" s="498">
        <v>2.35</v>
      </c>
      <c r="M31" s="236">
        <v>2.2721817362215524</v>
      </c>
      <c r="N31" s="290">
        <v>-0.0778182637784477</v>
      </c>
      <c r="P31" s="53"/>
      <c r="Q31" s="398"/>
      <c r="R31" s="398"/>
      <c r="S31" s="17"/>
      <c r="T31" s="17"/>
      <c r="U31" s="17"/>
      <c r="V31" s="603"/>
    </row>
    <row r="32" spans="2:22" s="26" customFormat="1" ht="15">
      <c r="B32" s="26" t="s">
        <v>36</v>
      </c>
      <c r="D32" s="196">
        <v>0.64</v>
      </c>
      <c r="E32" s="196">
        <v>0.63</v>
      </c>
      <c r="F32" s="196">
        <v>0.67</v>
      </c>
      <c r="G32" s="196">
        <v>0.64</v>
      </c>
      <c r="H32" s="688">
        <v>0.6266397052007046</v>
      </c>
      <c r="I32" s="430">
        <v>-0.013360294799295458</v>
      </c>
      <c r="J32" s="597">
        <v>-0.013360294799295458</v>
      </c>
      <c r="L32" s="196">
        <v>0.7</v>
      </c>
      <c r="M32" s="235">
        <v>0.6435210852315063</v>
      </c>
      <c r="N32" s="359">
        <v>-0.05647891476849365</v>
      </c>
      <c r="P32" s="53"/>
      <c r="Q32" s="398"/>
      <c r="R32" s="398"/>
      <c r="S32" s="17"/>
      <c r="T32" s="17"/>
      <c r="U32" s="17"/>
      <c r="V32" s="603"/>
    </row>
    <row r="33" spans="3:22" s="52" customFormat="1" ht="15">
      <c r="C33" s="52" t="s">
        <v>18</v>
      </c>
      <c r="D33" s="249">
        <v>0.57</v>
      </c>
      <c r="E33" s="249">
        <v>0.55</v>
      </c>
      <c r="F33" s="249">
        <v>0.56</v>
      </c>
      <c r="G33" s="249">
        <v>0.53</v>
      </c>
      <c r="H33" s="696">
        <v>0.5140534460300951</v>
      </c>
      <c r="I33" s="431">
        <v>-0.015946553969904964</v>
      </c>
      <c r="J33" s="246">
        <v>-0.05594655396990489</v>
      </c>
      <c r="K33" s="55"/>
      <c r="L33" s="498">
        <v>0.64</v>
      </c>
      <c r="M33" s="236">
        <v>0.5358013527347716</v>
      </c>
      <c r="N33" s="290">
        <v>-0.10419864726522843</v>
      </c>
      <c r="P33" s="53"/>
      <c r="Q33" s="398"/>
      <c r="R33" s="398"/>
      <c r="S33" s="17"/>
      <c r="T33" s="17"/>
      <c r="U33" s="17"/>
      <c r="V33" s="603"/>
    </row>
    <row r="34" spans="3:22" s="52" customFormat="1" ht="15">
      <c r="C34" s="52" t="s">
        <v>19</v>
      </c>
      <c r="D34" s="249">
        <v>1</v>
      </c>
      <c r="E34" s="249">
        <v>1.08</v>
      </c>
      <c r="F34" s="249">
        <v>1.25</v>
      </c>
      <c r="G34" s="249">
        <v>1.2</v>
      </c>
      <c r="H34" s="696">
        <v>1.2535000201686404</v>
      </c>
      <c r="I34" s="639">
        <v>0.053500020168640416</v>
      </c>
      <c r="J34" s="246">
        <v>0.25350002016864037</v>
      </c>
      <c r="K34" s="55"/>
      <c r="L34" s="498">
        <v>1.02</v>
      </c>
      <c r="M34" s="236">
        <v>1.2207966422033454</v>
      </c>
      <c r="N34" s="290">
        <v>0.20079664220334537</v>
      </c>
      <c r="P34" s="53"/>
      <c r="Q34" s="398"/>
      <c r="R34" s="398"/>
      <c r="S34" s="17"/>
      <c r="T34" s="17"/>
      <c r="U34" s="17"/>
      <c r="V34" s="603"/>
    </row>
    <row r="35" spans="4:22" ht="15">
      <c r="D35" s="14"/>
      <c r="E35" s="14"/>
      <c r="F35" s="14"/>
      <c r="G35" s="14"/>
      <c r="H35" s="18"/>
      <c r="I35" s="407"/>
      <c r="J35" s="18"/>
      <c r="L35" s="18"/>
      <c r="M35" s="18"/>
      <c r="N35" s="18"/>
      <c r="Q35" s="17"/>
      <c r="R35" s="17"/>
      <c r="S35" s="17"/>
      <c r="T35" s="17"/>
      <c r="U35" s="17"/>
      <c r="V35" s="640"/>
    </row>
    <row r="36" spans="4:22" ht="15">
      <c r="D36" s="14"/>
      <c r="E36" s="14"/>
      <c r="F36" s="14"/>
      <c r="G36" s="14"/>
      <c r="H36" s="415"/>
      <c r="I36" s="18"/>
      <c r="J36" s="18"/>
      <c r="L36" s="18"/>
      <c r="M36" s="641"/>
      <c r="N36" s="18"/>
      <c r="Q36" s="17"/>
      <c r="R36" s="17"/>
      <c r="S36" s="17"/>
      <c r="T36" s="17"/>
      <c r="U36" s="17"/>
      <c r="V36" s="604"/>
    </row>
    <row r="37" spans="4:21" ht="15">
      <c r="D37" s="14"/>
      <c r="E37" s="14"/>
      <c r="F37" s="14"/>
      <c r="G37" s="14"/>
      <c r="H37" s="642"/>
      <c r="I37" s="18"/>
      <c r="J37" s="18"/>
      <c r="L37" s="18"/>
      <c r="M37" s="641"/>
      <c r="N37" s="18"/>
      <c r="Q37" s="17"/>
      <c r="R37" s="17"/>
      <c r="S37" s="17"/>
      <c r="T37" s="17"/>
      <c r="U37" s="17"/>
    </row>
    <row r="38" spans="3:19" ht="14.25">
      <c r="C38" s="282"/>
      <c r="H38" s="415"/>
      <c r="I38" s="18"/>
      <c r="J38" s="18"/>
      <c r="L38" s="18"/>
      <c r="M38" s="641"/>
      <c r="N38" s="18"/>
      <c r="S38" s="598"/>
    </row>
    <row r="39" spans="3:19" ht="14.25">
      <c r="C39" s="643"/>
      <c r="D39" s="643"/>
      <c r="E39" s="643"/>
      <c r="F39" s="643"/>
      <c r="G39" s="643"/>
      <c r="H39" s="641"/>
      <c r="I39" s="18"/>
      <c r="J39" s="18"/>
      <c r="L39" s="18"/>
      <c r="M39" s="641"/>
      <c r="N39" s="18"/>
      <c r="S39" s="598"/>
    </row>
    <row r="40" spans="8:19" ht="14.25">
      <c r="H40" s="641"/>
      <c r="I40" s="18"/>
      <c r="J40" s="18"/>
      <c r="M40" s="641"/>
      <c r="S40" s="598"/>
    </row>
    <row r="41" spans="8:19" ht="14.25">
      <c r="H41" s="641"/>
      <c r="I41" s="18"/>
      <c r="J41" s="18"/>
      <c r="M41" s="641"/>
      <c r="S41" s="598"/>
    </row>
    <row r="42" spans="8:13" ht="14.25">
      <c r="H42" s="641"/>
      <c r="I42" s="18"/>
      <c r="J42" s="18"/>
      <c r="M42" s="641"/>
    </row>
    <row r="43" spans="8:13" ht="14.25">
      <c r="H43" s="641"/>
      <c r="I43" s="18"/>
      <c r="J43" s="18"/>
      <c r="M43" s="641"/>
    </row>
    <row r="44" spans="8:13" ht="14.25">
      <c r="H44" s="641"/>
      <c r="I44" s="18"/>
      <c r="J44" s="18"/>
      <c r="M44" s="641"/>
    </row>
    <row r="45" spans="8:13" ht="14.25">
      <c r="H45" s="641"/>
      <c r="I45" s="18"/>
      <c r="J45" s="18"/>
      <c r="M45" s="641"/>
    </row>
    <row r="46" spans="8:13" ht="14.25">
      <c r="H46" s="641"/>
      <c r="I46" s="18"/>
      <c r="J46" s="18"/>
      <c r="M46" s="641"/>
    </row>
    <row r="47" spans="8:13" ht="14.25">
      <c r="H47" s="641"/>
      <c r="I47" s="18"/>
      <c r="J47" s="18"/>
      <c r="M47" s="641"/>
    </row>
    <row r="48" spans="8:13" ht="14.25">
      <c r="H48" s="641"/>
      <c r="I48" s="18"/>
      <c r="J48" s="18"/>
      <c r="M48" s="641"/>
    </row>
    <row r="49" spans="8:13" ht="14.25">
      <c r="H49" s="641"/>
      <c r="I49" s="18"/>
      <c r="J49" s="18"/>
      <c r="M49" s="641"/>
    </row>
    <row r="50" spans="8:13" ht="14.25">
      <c r="H50" s="641"/>
      <c r="I50" s="18"/>
      <c r="J50" s="18"/>
      <c r="M50" s="641"/>
    </row>
    <row r="51" spans="8:13" ht="14.25">
      <c r="H51" s="641"/>
      <c r="I51" s="18"/>
      <c r="J51" s="18"/>
      <c r="M51" s="641"/>
    </row>
    <row r="52" spans="8:13" ht="14.25">
      <c r="H52" s="641"/>
      <c r="I52" s="18"/>
      <c r="J52" s="18"/>
      <c r="M52" s="641"/>
    </row>
    <row r="53" spans="8:13" ht="14.25">
      <c r="H53" s="641"/>
      <c r="I53" s="18"/>
      <c r="J53" s="18"/>
      <c r="M53" s="641"/>
    </row>
    <row r="54" spans="8:13" ht="14.25">
      <c r="H54" s="641"/>
      <c r="I54" s="18"/>
      <c r="J54" s="18"/>
      <c r="M54" s="641"/>
    </row>
    <row r="55" spans="8:13" ht="14.25">
      <c r="H55" s="641"/>
      <c r="I55" s="18"/>
      <c r="J55" s="18"/>
      <c r="M55" s="641"/>
    </row>
    <row r="56" spans="8:13" ht="14.25">
      <c r="H56" s="641"/>
      <c r="I56" s="18"/>
      <c r="J56" s="18"/>
      <c r="M56" s="641"/>
    </row>
    <row r="57" spans="8:13" ht="14.25">
      <c r="H57" s="641"/>
      <c r="I57" s="18"/>
      <c r="J57" s="18"/>
      <c r="M57" s="641"/>
    </row>
    <row r="58" spans="8:13" ht="14.25">
      <c r="H58" s="641"/>
      <c r="I58" s="18"/>
      <c r="J58" s="18"/>
      <c r="M58" s="641"/>
    </row>
    <row r="59" spans="8:13" ht="14.25">
      <c r="H59" s="641"/>
      <c r="I59" s="18"/>
      <c r="J59" s="18"/>
      <c r="M59" s="641"/>
    </row>
    <row r="60" spans="8:13" ht="14.25">
      <c r="H60" s="641"/>
      <c r="I60" s="18"/>
      <c r="J60" s="18"/>
      <c r="M60" s="641"/>
    </row>
    <row r="61" spans="8:13" ht="14.25">
      <c r="H61" s="641"/>
      <c r="I61" s="18"/>
      <c r="J61" s="18"/>
      <c r="M61" s="641"/>
    </row>
    <row r="62" spans="8:13" ht="14.25">
      <c r="H62" s="641"/>
      <c r="I62" s="18"/>
      <c r="J62" s="18"/>
      <c r="M62" s="641"/>
    </row>
    <row r="63" spans="8:13" ht="14.25">
      <c r="H63" s="641"/>
      <c r="I63" s="18"/>
      <c r="J63" s="18"/>
      <c r="M63" s="641"/>
    </row>
    <row r="64" spans="8:13" ht="14.25">
      <c r="H64" s="641"/>
      <c r="I64" s="18"/>
      <c r="J64" s="18"/>
      <c r="M64" s="641"/>
    </row>
    <row r="65" spans="8:13" ht="14.25">
      <c r="H65" s="641"/>
      <c r="I65" s="18"/>
      <c r="J65" s="18"/>
      <c r="M65" s="641"/>
    </row>
    <row r="66" spans="8:13" ht="14.25">
      <c r="H66" s="641"/>
      <c r="I66" s="18"/>
      <c r="J66" s="18"/>
      <c r="M66" s="641"/>
    </row>
    <row r="67" spans="8:13" ht="14.25">
      <c r="H67" s="641"/>
      <c r="I67" s="18"/>
      <c r="J67" s="18"/>
      <c r="M67" s="641"/>
    </row>
    <row r="68" spans="8:13" ht="14.25">
      <c r="H68" s="641"/>
      <c r="I68" s="18"/>
      <c r="J68" s="18"/>
      <c r="M68" s="641"/>
    </row>
    <row r="69" spans="8:13" ht="14.25">
      <c r="H69" s="641"/>
      <c r="I69" s="18"/>
      <c r="J69" s="18"/>
      <c r="M69" s="641"/>
    </row>
    <row r="70" spans="8:13" ht="14.25">
      <c r="H70" s="641"/>
      <c r="I70" s="18"/>
      <c r="J70" s="18"/>
      <c r="M70" s="641"/>
    </row>
    <row r="71" spans="8:13" ht="14.25">
      <c r="H71" s="641"/>
      <c r="I71" s="18"/>
      <c r="J71" s="18"/>
      <c r="M71" s="641"/>
    </row>
    <row r="72" spans="8:13" ht="14.25">
      <c r="H72" s="641"/>
      <c r="I72" s="18"/>
      <c r="J72" s="18"/>
      <c r="M72" s="641"/>
    </row>
    <row r="73" spans="8:13" ht="14.25">
      <c r="H73" s="641"/>
      <c r="I73" s="18"/>
      <c r="J73" s="18"/>
      <c r="M73" s="641"/>
    </row>
    <row r="74" spans="8:13" ht="14.25">
      <c r="H74" s="641"/>
      <c r="M74" s="641"/>
    </row>
    <row r="75" spans="8:13" ht="14.25">
      <c r="H75" s="641"/>
      <c r="M75" s="641"/>
    </row>
    <row r="76" spans="8:13" ht="14.25">
      <c r="H76" s="641"/>
      <c r="M76" s="641"/>
    </row>
    <row r="77" spans="8:13" ht="14.25">
      <c r="H77" s="641"/>
      <c r="M77" s="641"/>
    </row>
    <row r="78" spans="8:13" ht="14.25">
      <c r="H78" s="641"/>
      <c r="M78" s="641"/>
    </row>
    <row r="79" spans="8:13" ht="14.25">
      <c r="H79" s="641"/>
      <c r="M79" s="641"/>
    </row>
    <row r="80" spans="8:13" ht="14.25">
      <c r="H80" s="641"/>
      <c r="M80" s="641"/>
    </row>
    <row r="81" spans="8:13" ht="14.25">
      <c r="H81" s="641"/>
      <c r="M81" s="641"/>
    </row>
    <row r="82" spans="8:13" ht="14.25">
      <c r="H82" s="641"/>
      <c r="M82" s="641"/>
    </row>
    <row r="83" spans="8:13" ht="14.25">
      <c r="H83" s="641"/>
      <c r="M83" s="641"/>
    </row>
    <row r="84" spans="8:13" ht="14.25">
      <c r="H84" s="641"/>
      <c r="M84" s="641"/>
    </row>
    <row r="85" spans="8:13" ht="14.25">
      <c r="H85" s="641"/>
      <c r="M85" s="641"/>
    </row>
    <row r="86" spans="8:13" ht="14.25">
      <c r="H86" s="641"/>
      <c r="M86" s="641"/>
    </row>
    <row r="87" spans="8:13" ht="14.25">
      <c r="H87" s="641"/>
      <c r="M87" s="641"/>
    </row>
    <row r="88" spans="8:13" ht="14.25">
      <c r="H88" s="641"/>
      <c r="M88" s="641"/>
    </row>
    <row r="89" spans="8:13" ht="14.25">
      <c r="H89" s="641"/>
      <c r="M89" s="641"/>
    </row>
    <row r="90" spans="8:13" ht="14.25">
      <c r="H90" s="641"/>
      <c r="M90" s="641"/>
    </row>
    <row r="91" spans="8:13" ht="14.25">
      <c r="H91" s="641"/>
      <c r="M91" s="641"/>
    </row>
    <row r="92" spans="8:13" ht="14.25">
      <c r="H92" s="641"/>
      <c r="M92" s="641"/>
    </row>
    <row r="93" spans="8:13" ht="14.25">
      <c r="H93" s="641"/>
      <c r="M93" s="641"/>
    </row>
    <row r="94" spans="8:13" ht="14.25">
      <c r="H94" s="641"/>
      <c r="M94" s="641"/>
    </row>
    <row r="95" spans="8:13" ht="14.25">
      <c r="H95" s="641"/>
      <c r="M95" s="641"/>
    </row>
    <row r="96" spans="8:13" ht="14.25">
      <c r="H96" s="641"/>
      <c r="M96" s="641"/>
    </row>
    <row r="97" spans="8:13" ht="14.25">
      <c r="H97" s="641"/>
      <c r="M97" s="641"/>
    </row>
    <row r="98" spans="8:13" ht="14.25">
      <c r="H98" s="641"/>
      <c r="M98" s="641"/>
    </row>
    <row r="99" spans="8:13" ht="14.25">
      <c r="H99" s="641"/>
      <c r="M99" s="641"/>
    </row>
    <row r="100" spans="8:13" ht="14.25">
      <c r="H100" s="641"/>
      <c r="M100" s="641"/>
    </row>
    <row r="101" spans="8:13" ht="14.25">
      <c r="H101" s="641"/>
      <c r="M101" s="641"/>
    </row>
    <row r="102" spans="8:13" ht="14.25">
      <c r="H102" s="641"/>
      <c r="M102" s="641"/>
    </row>
    <row r="103" spans="8:13" ht="14.25">
      <c r="H103" s="641"/>
      <c r="M103" s="641"/>
    </row>
    <row r="104" spans="8:13" ht="14.25">
      <c r="H104" s="641"/>
      <c r="M104" s="641"/>
    </row>
    <row r="105" spans="8:13" ht="14.25">
      <c r="H105" s="641"/>
      <c r="M105" s="641"/>
    </row>
    <row r="106" spans="8:13" ht="14.25">
      <c r="H106" s="641"/>
      <c r="M106" s="641"/>
    </row>
    <row r="107" spans="8:13" ht="14.25">
      <c r="H107" s="641"/>
      <c r="M107" s="641"/>
    </row>
    <row r="108" spans="8:13" ht="14.25">
      <c r="H108" s="641"/>
      <c r="M108" s="641"/>
    </row>
    <row r="109" spans="8:13" ht="14.25">
      <c r="H109" s="641"/>
      <c r="M109" s="641"/>
    </row>
    <row r="110" spans="8:13" ht="14.25">
      <c r="H110" s="641"/>
      <c r="M110" s="641"/>
    </row>
    <row r="111" spans="8:13" ht="14.25">
      <c r="H111" s="641"/>
      <c r="M111" s="641"/>
    </row>
    <row r="112" spans="8:13" ht="14.25">
      <c r="H112" s="641"/>
      <c r="M112" s="641"/>
    </row>
    <row r="113" spans="8:13" ht="14.25">
      <c r="H113" s="641"/>
      <c r="M113" s="641"/>
    </row>
    <row r="114" spans="8:13" ht="14.25">
      <c r="H114" s="641"/>
      <c r="M114" s="641"/>
    </row>
    <row r="115" spans="8:13" ht="14.25">
      <c r="H115" s="641"/>
      <c r="M115" s="641"/>
    </row>
    <row r="116" spans="8:13" ht="14.25">
      <c r="H116" s="641"/>
      <c r="M116" s="641"/>
    </row>
    <row r="117" spans="8:13" ht="14.25">
      <c r="H117" s="641"/>
      <c r="M117" s="641"/>
    </row>
    <row r="118" spans="8:13" ht="14.25">
      <c r="H118" s="641"/>
      <c r="M118" s="641"/>
    </row>
    <row r="119" spans="8:13" ht="14.25">
      <c r="H119" s="641"/>
      <c r="M119" s="641"/>
    </row>
    <row r="120" spans="8:13" ht="14.25">
      <c r="H120" s="641"/>
      <c r="M120" s="641"/>
    </row>
    <row r="121" spans="8:13" ht="14.25">
      <c r="H121" s="641"/>
      <c r="M121" s="641"/>
    </row>
    <row r="122" spans="8:13" ht="14.25">
      <c r="H122" s="641"/>
      <c r="M122" s="641"/>
    </row>
    <row r="123" spans="8:13" ht="14.25">
      <c r="H123" s="641"/>
      <c r="M123" s="641"/>
    </row>
    <row r="124" spans="8:13" ht="14.25">
      <c r="H124" s="641"/>
      <c r="M124" s="641"/>
    </row>
    <row r="125" spans="8:13" ht="14.25">
      <c r="H125" s="641"/>
      <c r="M125" s="641"/>
    </row>
    <row r="126" spans="8:13" ht="14.25">
      <c r="H126" s="641"/>
      <c r="M126" s="641"/>
    </row>
    <row r="127" spans="8:13" ht="14.25">
      <c r="H127" s="641"/>
      <c r="M127" s="641"/>
    </row>
    <row r="128" spans="8:13" ht="14.25">
      <c r="H128" s="641"/>
      <c r="M128" s="641"/>
    </row>
    <row r="129" spans="8:13" ht="14.25">
      <c r="H129" s="641"/>
      <c r="M129" s="641"/>
    </row>
    <row r="130" spans="8:13" ht="14.25">
      <c r="H130" s="641"/>
      <c r="M130" s="641"/>
    </row>
    <row r="131" spans="8:13" ht="14.25">
      <c r="H131" s="641"/>
      <c r="M131" s="641"/>
    </row>
    <row r="132" spans="8:13" ht="14.25">
      <c r="H132" s="641"/>
      <c r="M132" s="641"/>
    </row>
    <row r="133" spans="8:13" ht="14.25">
      <c r="H133" s="641"/>
      <c r="M133" s="641"/>
    </row>
    <row r="134" spans="8:13" ht="14.25">
      <c r="H134" s="641"/>
      <c r="M134" s="641"/>
    </row>
    <row r="135" spans="8:13" ht="14.25">
      <c r="H135" s="641"/>
      <c r="M135" s="641"/>
    </row>
    <row r="136" spans="8:13" ht="14.25">
      <c r="H136" s="641"/>
      <c r="M136" s="641"/>
    </row>
    <row r="137" spans="8:13" ht="14.25">
      <c r="H137" s="641"/>
      <c r="M137" s="641"/>
    </row>
    <row r="138" spans="8:13" ht="14.25">
      <c r="H138" s="641"/>
      <c r="M138" s="641"/>
    </row>
    <row r="139" spans="8:13" ht="14.25">
      <c r="H139" s="641"/>
      <c r="M139" s="641"/>
    </row>
    <row r="140" spans="8:13" ht="14.25">
      <c r="H140" s="641"/>
      <c r="M140" s="644"/>
    </row>
    <row r="141" spans="8:13" ht="14.25">
      <c r="H141" s="641"/>
      <c r="M141" s="644"/>
    </row>
    <row r="142" spans="8:13" ht="14.25">
      <c r="H142" s="641"/>
      <c r="M142" s="644"/>
    </row>
    <row r="143" spans="8:13" ht="14.25">
      <c r="H143" s="641"/>
      <c r="M143" s="644"/>
    </row>
    <row r="144" spans="8:13" ht="14.25">
      <c r="H144" s="644"/>
      <c r="M144" s="644"/>
    </row>
    <row r="145" spans="8:13" ht="14.25">
      <c r="H145" s="644"/>
      <c r="M145" s="18"/>
    </row>
    <row r="146" spans="8:13" ht="14.25">
      <c r="H146" s="644"/>
      <c r="M146" s="18"/>
    </row>
    <row r="147" spans="8:13" ht="14.25">
      <c r="H147" s="644"/>
      <c r="M147" s="18"/>
    </row>
    <row r="148" spans="8:13" ht="14.25">
      <c r="H148" s="644"/>
      <c r="M148" s="18"/>
    </row>
    <row r="149" ht="14.25">
      <c r="H149" s="279"/>
    </row>
    <row r="150" ht="14.25">
      <c r="H150" s="279"/>
    </row>
    <row r="151" ht="14.25">
      <c r="H151" s="279"/>
    </row>
    <row r="152" ht="14.25">
      <c r="H152" s="279"/>
    </row>
    <row r="153" ht="14.25">
      <c r="H153" s="279"/>
    </row>
    <row r="154" ht="14.25">
      <c r="H154" s="279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23" sqref="M23"/>
    </sheetView>
  </sheetViews>
  <sheetFormatPr defaultColWidth="9.140625" defaultRowHeight="12.75"/>
  <cols>
    <col min="1" max="2" width="2.8515625" style="21" customWidth="1"/>
    <col min="3" max="3" width="39.28125" style="9" customWidth="1"/>
    <col min="4" max="7" width="8.28125" style="67" customWidth="1"/>
    <col min="8" max="8" width="8.28125" style="101" customWidth="1"/>
    <col min="9" max="9" width="8.28125" style="67" customWidth="1"/>
    <col min="10" max="10" width="9.28125" style="67" customWidth="1"/>
    <col min="11" max="11" width="3.00390625" style="22" customWidth="1"/>
    <col min="12" max="12" width="9.8515625" style="20" customWidth="1"/>
    <col min="13" max="13" width="10.140625" style="197" customWidth="1"/>
    <col min="14" max="14" width="9.8515625" style="20" customWidth="1"/>
    <col min="15" max="15" width="9.28125" style="21" bestFit="1" customWidth="1"/>
    <col min="16" max="16384" width="9.140625" style="21" customWidth="1"/>
  </cols>
  <sheetData>
    <row r="1" spans="1:14" s="39" customFormat="1" ht="20.25">
      <c r="A1" s="38" t="s">
        <v>22</v>
      </c>
      <c r="D1" s="105"/>
      <c r="E1" s="105"/>
      <c r="F1" s="105"/>
      <c r="G1" s="105"/>
      <c r="H1" s="105"/>
      <c r="I1" s="105"/>
      <c r="J1" s="105"/>
      <c r="L1" s="40"/>
      <c r="M1" s="216"/>
      <c r="N1" s="40"/>
    </row>
    <row r="2" spans="1:14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L2" s="193" t="s">
        <v>329</v>
      </c>
      <c r="M2" s="193" t="s">
        <v>393</v>
      </c>
      <c r="N2" s="193" t="s">
        <v>394</v>
      </c>
    </row>
    <row r="3" spans="1:14" s="17" customFormat="1" ht="8.25" customHeight="1">
      <c r="A3" s="7"/>
      <c r="D3" s="16"/>
      <c r="E3" s="16"/>
      <c r="F3" s="16"/>
      <c r="G3" s="16"/>
      <c r="H3" s="106"/>
      <c r="I3" s="16"/>
      <c r="J3" s="16"/>
      <c r="L3" s="14"/>
      <c r="M3" s="15"/>
      <c r="N3" s="16"/>
    </row>
    <row r="4" spans="1:16" s="17" customFormat="1" ht="15">
      <c r="A4" s="44" t="s">
        <v>81</v>
      </c>
      <c r="D4" s="130"/>
      <c r="E4" s="130"/>
      <c r="F4" s="130"/>
      <c r="G4" s="130"/>
      <c r="H4" s="106"/>
      <c r="I4" s="16"/>
      <c r="J4" s="16"/>
      <c r="L4" s="14"/>
      <c r="M4" s="15"/>
      <c r="N4" s="16"/>
      <c r="O4" s="275"/>
      <c r="P4" s="275"/>
    </row>
    <row r="5" spans="1:16" s="17" customFormat="1" ht="15">
      <c r="A5" s="29" t="s">
        <v>22</v>
      </c>
      <c r="D5" s="16">
        <v>896</v>
      </c>
      <c r="E5" s="16">
        <v>798</v>
      </c>
      <c r="F5" s="16">
        <v>1032</v>
      </c>
      <c r="G5" s="16">
        <v>1086</v>
      </c>
      <c r="H5" s="106">
        <v>1114</v>
      </c>
      <c r="I5" s="16">
        <v>2.5782688766114115</v>
      </c>
      <c r="J5" s="16">
        <v>24.33035714285714</v>
      </c>
      <c r="K5" s="53"/>
      <c r="L5" s="14">
        <v>2903</v>
      </c>
      <c r="M5" s="596">
        <v>3232</v>
      </c>
      <c r="N5" s="14">
        <v>11.33310368584224</v>
      </c>
      <c r="O5" s="372"/>
      <c r="P5" s="294"/>
    </row>
    <row r="6" spans="2:16" s="17" customFormat="1" ht="15">
      <c r="B6" s="29"/>
      <c r="D6" s="16"/>
      <c r="E6" s="16"/>
      <c r="F6" s="16"/>
      <c r="G6" s="16"/>
      <c r="H6" s="405"/>
      <c r="I6" s="16"/>
      <c r="J6" s="16"/>
      <c r="K6" s="29"/>
      <c r="L6" s="14"/>
      <c r="M6" s="649"/>
      <c r="N6" s="14"/>
      <c r="O6" s="275"/>
      <c r="P6" s="275"/>
    </row>
    <row r="7" spans="3:18" ht="14.25">
      <c r="C7" s="107" t="s">
        <v>306</v>
      </c>
      <c r="D7" s="103">
        <v>45</v>
      </c>
      <c r="E7" s="103">
        <v>34</v>
      </c>
      <c r="F7" s="103">
        <v>41</v>
      </c>
      <c r="G7" s="103">
        <v>38</v>
      </c>
      <c r="H7" s="104">
        <v>39</v>
      </c>
      <c r="I7" s="103">
        <v>2.6315789473684292</v>
      </c>
      <c r="J7" s="103">
        <v>-13.33333333333333</v>
      </c>
      <c r="K7" s="32"/>
      <c r="L7" s="18">
        <v>146</v>
      </c>
      <c r="M7" s="594">
        <v>118</v>
      </c>
      <c r="N7" s="18">
        <v>-19.17808219178082</v>
      </c>
      <c r="O7" s="374"/>
      <c r="P7" s="415"/>
      <c r="Q7" s="415"/>
      <c r="R7" s="415"/>
    </row>
    <row r="8" spans="3:18" ht="14.25">
      <c r="C8" s="107" t="s">
        <v>349</v>
      </c>
      <c r="D8" s="103">
        <v>31</v>
      </c>
      <c r="E8" s="103">
        <v>56</v>
      </c>
      <c r="F8" s="103">
        <v>22</v>
      </c>
      <c r="G8" s="103">
        <v>83</v>
      </c>
      <c r="H8" s="104">
        <v>54</v>
      </c>
      <c r="I8" s="103">
        <v>-34.93975903614458</v>
      </c>
      <c r="J8" s="103">
        <v>74.19354838709677</v>
      </c>
      <c r="K8" s="32"/>
      <c r="L8" s="18">
        <v>109</v>
      </c>
      <c r="M8" s="594">
        <v>159</v>
      </c>
      <c r="N8" s="18">
        <v>45.871559633027516</v>
      </c>
      <c r="O8" s="374"/>
      <c r="P8" s="415"/>
      <c r="Q8" s="415"/>
      <c r="R8" s="415"/>
    </row>
    <row r="9" spans="3:18" ht="14.25">
      <c r="C9" s="107" t="s">
        <v>350</v>
      </c>
      <c r="D9" s="103">
        <v>133</v>
      </c>
      <c r="E9" s="103">
        <v>139</v>
      </c>
      <c r="F9" s="103">
        <v>142</v>
      </c>
      <c r="G9" s="103">
        <v>148</v>
      </c>
      <c r="H9" s="104">
        <v>147</v>
      </c>
      <c r="I9" s="103">
        <v>-0.6756756756756799</v>
      </c>
      <c r="J9" s="103">
        <v>10.526315789473696</v>
      </c>
      <c r="K9" s="32"/>
      <c r="L9" s="18">
        <v>417</v>
      </c>
      <c r="M9" s="594">
        <v>437</v>
      </c>
      <c r="N9" s="595">
        <v>4.796163069544357</v>
      </c>
      <c r="O9" s="374"/>
      <c r="P9" s="415"/>
      <c r="Q9" s="415"/>
      <c r="R9" s="415"/>
    </row>
    <row r="10" spans="3:18" ht="14.25">
      <c r="C10" s="107" t="s">
        <v>318</v>
      </c>
      <c r="D10" s="103">
        <v>120</v>
      </c>
      <c r="E10" s="103">
        <v>88</v>
      </c>
      <c r="F10" s="103">
        <v>124</v>
      </c>
      <c r="G10" s="103">
        <v>120</v>
      </c>
      <c r="H10" s="104">
        <v>110</v>
      </c>
      <c r="I10" s="103">
        <v>-8.333333333333337</v>
      </c>
      <c r="J10" s="103">
        <v>-8.333333333333337</v>
      </c>
      <c r="K10" s="32"/>
      <c r="L10" s="18">
        <v>354</v>
      </c>
      <c r="M10" s="594">
        <v>354</v>
      </c>
      <c r="N10" s="290">
        <v>0</v>
      </c>
      <c r="O10" s="374"/>
      <c r="P10" s="415"/>
      <c r="Q10" s="415"/>
      <c r="R10" s="415"/>
    </row>
    <row r="11" spans="3:18" ht="15.75" customHeight="1">
      <c r="C11" s="107" t="s">
        <v>308</v>
      </c>
      <c r="D11" s="103">
        <v>107</v>
      </c>
      <c r="E11" s="103">
        <v>120</v>
      </c>
      <c r="F11" s="103">
        <v>114</v>
      </c>
      <c r="G11" s="103">
        <v>108</v>
      </c>
      <c r="H11" s="104">
        <v>123</v>
      </c>
      <c r="I11" s="103">
        <v>13.888888888888884</v>
      </c>
      <c r="J11" s="103">
        <v>14.953271028037385</v>
      </c>
      <c r="K11" s="29"/>
      <c r="L11" s="18">
        <v>314</v>
      </c>
      <c r="M11" s="594">
        <v>345</v>
      </c>
      <c r="N11" s="18">
        <v>9.872611464968163</v>
      </c>
      <c r="O11" s="374"/>
      <c r="P11" s="415"/>
      <c r="Q11" s="415"/>
      <c r="R11" s="415"/>
    </row>
    <row r="12" spans="3:18" ht="14.25">
      <c r="C12" s="31" t="s">
        <v>26</v>
      </c>
      <c r="D12" s="103">
        <v>137</v>
      </c>
      <c r="E12" s="103">
        <v>120</v>
      </c>
      <c r="F12" s="103">
        <v>176</v>
      </c>
      <c r="G12" s="103">
        <v>179</v>
      </c>
      <c r="H12" s="104">
        <v>201</v>
      </c>
      <c r="I12" s="103">
        <v>12.290502793296088</v>
      </c>
      <c r="J12" s="103">
        <v>46.71532846715329</v>
      </c>
      <c r="K12" s="32"/>
      <c r="L12" s="18">
        <v>479</v>
      </c>
      <c r="M12" s="594">
        <v>556</v>
      </c>
      <c r="N12" s="18">
        <v>16.07515657620042</v>
      </c>
      <c r="O12" s="374"/>
      <c r="P12" s="415"/>
      <c r="Q12" s="415"/>
      <c r="R12" s="415"/>
    </row>
    <row r="13" spans="3:18" ht="14.25">
      <c r="C13" s="31" t="s">
        <v>27</v>
      </c>
      <c r="D13" s="103">
        <v>16</v>
      </c>
      <c r="E13" s="103">
        <v>23</v>
      </c>
      <c r="F13" s="103">
        <v>23</v>
      </c>
      <c r="G13" s="103">
        <v>24</v>
      </c>
      <c r="H13" s="104">
        <v>28</v>
      </c>
      <c r="I13" s="103">
        <v>16.666666666666675</v>
      </c>
      <c r="J13" s="103">
        <v>75</v>
      </c>
      <c r="K13" s="32"/>
      <c r="L13" s="18">
        <v>53</v>
      </c>
      <c r="M13" s="594">
        <v>75</v>
      </c>
      <c r="N13" s="18">
        <v>41.50943396226414</v>
      </c>
      <c r="O13" s="374"/>
      <c r="P13" s="415"/>
      <c r="Q13" s="415"/>
      <c r="R13" s="415"/>
    </row>
    <row r="14" spans="2:18" ht="15">
      <c r="B14" s="29" t="s">
        <v>244</v>
      </c>
      <c r="C14" s="31"/>
      <c r="D14" s="16">
        <v>589</v>
      </c>
      <c r="E14" s="16">
        <v>580</v>
      </c>
      <c r="F14" s="16">
        <v>642</v>
      </c>
      <c r="G14" s="16">
        <v>700</v>
      </c>
      <c r="H14" s="106">
        <v>702</v>
      </c>
      <c r="I14" s="91">
        <v>0.28571428571428914</v>
      </c>
      <c r="J14" s="16">
        <v>19.185059422750417</v>
      </c>
      <c r="L14" s="14">
        <v>1872</v>
      </c>
      <c r="M14" s="596">
        <v>2044</v>
      </c>
      <c r="N14" s="14">
        <v>9.188034188034177</v>
      </c>
      <c r="O14" s="374"/>
      <c r="P14" s="415"/>
      <c r="Q14" s="415"/>
      <c r="R14" s="415"/>
    </row>
    <row r="15" spans="2:18" ht="15">
      <c r="B15" s="32" t="s">
        <v>245</v>
      </c>
      <c r="C15" s="31"/>
      <c r="D15" s="103">
        <v>72</v>
      </c>
      <c r="E15" s="103">
        <v>95</v>
      </c>
      <c r="F15" s="103">
        <v>68</v>
      </c>
      <c r="G15" s="103">
        <v>72</v>
      </c>
      <c r="H15" s="104">
        <v>88</v>
      </c>
      <c r="I15" s="103">
        <v>22.222222222222232</v>
      </c>
      <c r="J15" s="103">
        <v>22.222222222222232</v>
      </c>
      <c r="K15" s="23"/>
      <c r="L15" s="18">
        <v>213</v>
      </c>
      <c r="M15" s="594">
        <v>228</v>
      </c>
      <c r="N15" s="18">
        <v>7.042253521126751</v>
      </c>
      <c r="O15" s="374"/>
      <c r="P15" s="415"/>
      <c r="Q15" s="415"/>
      <c r="R15" s="415"/>
    </row>
    <row r="16" spans="2:18" s="17" customFormat="1" ht="15">
      <c r="B16" s="17" t="s">
        <v>71</v>
      </c>
      <c r="C16" s="30"/>
      <c r="D16" s="16">
        <v>517</v>
      </c>
      <c r="E16" s="16">
        <v>485</v>
      </c>
      <c r="F16" s="16">
        <v>574</v>
      </c>
      <c r="G16" s="16">
        <v>628</v>
      </c>
      <c r="H16" s="106">
        <v>614</v>
      </c>
      <c r="I16" s="16">
        <v>-2.2292993630573243</v>
      </c>
      <c r="J16" s="16">
        <v>18.76208897485494</v>
      </c>
      <c r="K16" s="32"/>
      <c r="L16" s="14">
        <v>1659</v>
      </c>
      <c r="M16" s="106">
        <v>1816</v>
      </c>
      <c r="N16" s="14">
        <v>9.463532248342377</v>
      </c>
      <c r="O16" s="374"/>
      <c r="P16" s="415"/>
      <c r="Q16" s="415"/>
      <c r="R16" s="415"/>
    </row>
    <row r="17" spans="3:14" ht="14.25">
      <c r="C17" s="31"/>
      <c r="D17" s="103"/>
      <c r="E17" s="103"/>
      <c r="F17" s="103"/>
      <c r="G17" s="103"/>
      <c r="H17" s="404"/>
      <c r="I17" s="486"/>
      <c r="J17" s="486"/>
      <c r="K17" s="32"/>
      <c r="L17" s="18"/>
      <c r="M17" s="650"/>
      <c r="N17" s="495"/>
    </row>
    <row r="18" spans="2:14" s="17" customFormat="1" ht="15">
      <c r="B18" s="29" t="s">
        <v>227</v>
      </c>
      <c r="D18" s="16">
        <v>286</v>
      </c>
      <c r="E18" s="16">
        <v>289</v>
      </c>
      <c r="F18" s="16">
        <v>315</v>
      </c>
      <c r="G18" s="16">
        <v>307</v>
      </c>
      <c r="H18" s="106">
        <v>338</v>
      </c>
      <c r="I18" s="16">
        <v>10.097719869706845</v>
      </c>
      <c r="J18" s="16">
        <v>18.181818181818187</v>
      </c>
      <c r="K18" s="32"/>
      <c r="L18" s="14">
        <v>915</v>
      </c>
      <c r="M18" s="681">
        <v>960</v>
      </c>
      <c r="N18" s="14">
        <v>4.918032786885251</v>
      </c>
    </row>
    <row r="19" spans="2:14" s="19" customFormat="1" ht="15">
      <c r="B19" s="29"/>
      <c r="C19" s="107" t="s">
        <v>227</v>
      </c>
      <c r="D19" s="103">
        <v>286</v>
      </c>
      <c r="E19" s="103">
        <v>289</v>
      </c>
      <c r="F19" s="103">
        <v>315</v>
      </c>
      <c r="G19" s="103">
        <v>307</v>
      </c>
      <c r="H19" s="104">
        <v>338</v>
      </c>
      <c r="I19" s="103">
        <v>10.097719869706845</v>
      </c>
      <c r="J19" s="103">
        <v>18.181818181818187</v>
      </c>
      <c r="K19" s="32"/>
      <c r="L19" s="18">
        <v>915</v>
      </c>
      <c r="M19" s="594">
        <v>960</v>
      </c>
      <c r="N19" s="18">
        <v>4.918032786885251</v>
      </c>
    </row>
    <row r="20" spans="2:14" s="17" customFormat="1" ht="14.25" customHeight="1">
      <c r="B20" s="29" t="s">
        <v>348</v>
      </c>
      <c r="D20" s="16">
        <v>93</v>
      </c>
      <c r="E20" s="16">
        <v>24</v>
      </c>
      <c r="F20" s="16">
        <v>143</v>
      </c>
      <c r="G20" s="16">
        <v>151</v>
      </c>
      <c r="H20" s="106">
        <v>162</v>
      </c>
      <c r="I20" s="16">
        <v>7.284768211920523</v>
      </c>
      <c r="J20" s="16">
        <v>74.19354838709677</v>
      </c>
      <c r="K20" s="32"/>
      <c r="L20" s="14">
        <v>329</v>
      </c>
      <c r="M20" s="106">
        <v>456</v>
      </c>
      <c r="N20" s="14">
        <v>38.60182370820668</v>
      </c>
    </row>
    <row r="21" spans="3:14" s="19" customFormat="1" ht="14.25">
      <c r="C21" s="107" t="s">
        <v>278</v>
      </c>
      <c r="D21" s="103">
        <v>39</v>
      </c>
      <c r="E21" s="103">
        <v>18</v>
      </c>
      <c r="F21" s="103">
        <v>86</v>
      </c>
      <c r="G21" s="103">
        <v>116</v>
      </c>
      <c r="H21" s="104">
        <v>103</v>
      </c>
      <c r="I21" s="103">
        <v>-11.206896551724132</v>
      </c>
      <c r="J21" s="103" t="s">
        <v>410</v>
      </c>
      <c r="K21" s="32"/>
      <c r="L21" s="18">
        <v>185</v>
      </c>
      <c r="M21" s="594">
        <v>305</v>
      </c>
      <c r="N21" s="18">
        <v>64.86486486486487</v>
      </c>
    </row>
    <row r="22" spans="3:14" s="19" customFormat="1" ht="14.25">
      <c r="C22" s="107" t="s">
        <v>28</v>
      </c>
      <c r="D22" s="116">
        <v>43</v>
      </c>
      <c r="E22" s="116">
        <v>1</v>
      </c>
      <c r="F22" s="116">
        <v>0</v>
      </c>
      <c r="G22" s="116">
        <v>13</v>
      </c>
      <c r="H22" s="122">
        <v>41</v>
      </c>
      <c r="I22" s="103" t="s">
        <v>410</v>
      </c>
      <c r="J22" s="103">
        <v>-4.651162790697672</v>
      </c>
      <c r="K22" s="32"/>
      <c r="L22" s="18">
        <v>89</v>
      </c>
      <c r="M22" s="594">
        <v>54</v>
      </c>
      <c r="N22" s="18">
        <v>-39.32584269662921</v>
      </c>
    </row>
    <row r="23" spans="3:14" s="19" customFormat="1" ht="43.5" customHeight="1">
      <c r="C23" s="107" t="s">
        <v>386</v>
      </c>
      <c r="D23" s="103">
        <v>11</v>
      </c>
      <c r="E23" s="103">
        <v>5</v>
      </c>
      <c r="F23" s="103">
        <v>57</v>
      </c>
      <c r="G23" s="103">
        <v>22</v>
      </c>
      <c r="H23" s="104">
        <v>18</v>
      </c>
      <c r="I23" s="103">
        <v>-18.181818181818176</v>
      </c>
      <c r="J23" s="103">
        <v>63.63636363636365</v>
      </c>
      <c r="K23" s="32"/>
      <c r="L23" s="18">
        <v>55</v>
      </c>
      <c r="M23" s="594">
        <v>97</v>
      </c>
      <c r="N23" s="18">
        <v>76.36363636363637</v>
      </c>
    </row>
    <row r="24" spans="4:14" s="19" customFormat="1" ht="14.25">
      <c r="D24" s="103"/>
      <c r="E24" s="103"/>
      <c r="F24" s="103"/>
      <c r="G24" s="103"/>
      <c r="H24" s="104"/>
      <c r="I24" s="115"/>
      <c r="J24" s="103"/>
      <c r="K24" s="22"/>
      <c r="L24" s="18"/>
      <c r="M24" s="197"/>
      <c r="N24" s="18"/>
    </row>
    <row r="25" spans="3:14" ht="15">
      <c r="C25" s="21"/>
      <c r="D25" s="132"/>
      <c r="E25" s="132"/>
      <c r="F25" s="132"/>
      <c r="G25" s="132"/>
      <c r="H25" s="104"/>
      <c r="I25" s="428"/>
      <c r="J25" s="263"/>
      <c r="K25" s="26"/>
      <c r="L25" s="50"/>
      <c r="M25" s="333"/>
      <c r="N25" s="50"/>
    </row>
    <row r="26" spans="2:14" ht="15">
      <c r="B26" s="19" t="s">
        <v>319</v>
      </c>
      <c r="C26" s="19" t="s">
        <v>385</v>
      </c>
      <c r="D26" s="103"/>
      <c r="E26" s="103"/>
      <c r="F26" s="103"/>
      <c r="G26" s="103"/>
      <c r="H26" s="306"/>
      <c r="I26" s="428"/>
      <c r="J26" s="263"/>
      <c r="K26" s="26"/>
      <c r="L26" s="50"/>
      <c r="M26" s="235"/>
      <c r="N26" s="359"/>
    </row>
    <row r="27" spans="3:14" ht="14.25">
      <c r="C27" s="21"/>
      <c r="D27" s="103"/>
      <c r="E27" s="103"/>
      <c r="F27" s="103"/>
      <c r="G27" s="103"/>
      <c r="H27" s="306"/>
      <c r="I27" s="428"/>
      <c r="J27" s="263"/>
      <c r="K27" s="55"/>
      <c r="L27" s="198"/>
      <c r="M27" s="236"/>
      <c r="N27" s="290"/>
    </row>
    <row r="28" spans="3:14" ht="14.25">
      <c r="C28" s="21"/>
      <c r="D28" s="103"/>
      <c r="E28" s="103"/>
      <c r="F28" s="103"/>
      <c r="G28" s="103"/>
      <c r="H28" s="306"/>
      <c r="I28" s="428"/>
      <c r="J28" s="263"/>
      <c r="K28" s="55"/>
      <c r="L28" s="198"/>
      <c r="M28" s="236"/>
      <c r="N28" s="290"/>
    </row>
    <row r="29" spans="3:14" ht="14.25">
      <c r="C29" s="21"/>
      <c r="D29" s="103"/>
      <c r="E29" s="103"/>
      <c r="F29" s="103"/>
      <c r="G29" s="103"/>
      <c r="H29" s="306"/>
      <c r="I29" s="428"/>
      <c r="J29" s="263"/>
      <c r="K29" s="55"/>
      <c r="L29" s="198"/>
      <c r="M29" s="236"/>
      <c r="N29" s="290"/>
    </row>
    <row r="30" spans="3:14" ht="14.25">
      <c r="C30" s="21"/>
      <c r="D30" s="103"/>
      <c r="E30" s="103"/>
      <c r="F30" s="103"/>
      <c r="G30" s="103"/>
      <c r="H30" s="306"/>
      <c r="I30" s="428"/>
      <c r="J30" s="263"/>
      <c r="K30" s="55"/>
      <c r="L30" s="198"/>
      <c r="M30" s="236"/>
      <c r="N30" s="290"/>
    </row>
    <row r="31" spans="3:14" ht="15">
      <c r="C31" s="21"/>
      <c r="D31" s="103"/>
      <c r="E31" s="103"/>
      <c r="F31" s="103"/>
      <c r="G31" s="103"/>
      <c r="H31" s="306"/>
      <c r="I31" s="428"/>
      <c r="J31" s="263"/>
      <c r="K31" s="26"/>
      <c r="L31" s="50"/>
      <c r="M31" s="235"/>
      <c r="N31" s="359"/>
    </row>
    <row r="32" spans="3:14" ht="14.25">
      <c r="C32" s="21"/>
      <c r="D32" s="103"/>
      <c r="E32" s="103"/>
      <c r="F32" s="103"/>
      <c r="G32" s="103"/>
      <c r="H32" s="306"/>
      <c r="I32" s="428"/>
      <c r="J32" s="263"/>
      <c r="K32" s="55"/>
      <c r="L32" s="198"/>
      <c r="M32" s="236"/>
      <c r="N32" s="290"/>
    </row>
    <row r="33" spans="3:14" ht="14.25">
      <c r="C33" s="244"/>
      <c r="D33" s="103"/>
      <c r="E33" s="103"/>
      <c r="F33" s="103"/>
      <c r="G33" s="103"/>
      <c r="H33" s="306"/>
      <c r="I33" s="428"/>
      <c r="J33" s="263"/>
      <c r="K33" s="55"/>
      <c r="L33" s="198"/>
      <c r="M33" s="236"/>
      <c r="N33" s="290"/>
    </row>
    <row r="34" spans="3:14" ht="14.25">
      <c r="C34" s="244"/>
      <c r="H34" s="306"/>
      <c r="I34" s="263"/>
      <c r="J34" s="263"/>
      <c r="L34" s="18"/>
      <c r="N34" s="18"/>
    </row>
    <row r="35" spans="8:14" ht="14.25">
      <c r="H35" s="306"/>
      <c r="I35" s="263"/>
      <c r="J35" s="263"/>
      <c r="L35" s="18"/>
      <c r="M35" s="332"/>
      <c r="N35" s="18"/>
    </row>
    <row r="36" spans="8:14" ht="14.25">
      <c r="H36" s="306"/>
      <c r="I36" s="263"/>
      <c r="J36" s="263"/>
      <c r="L36" s="18"/>
      <c r="M36" s="332"/>
      <c r="N36" s="18"/>
    </row>
    <row r="37" spans="8:14" ht="14.25">
      <c r="H37" s="306"/>
      <c r="I37" s="263"/>
      <c r="J37" s="263"/>
      <c r="L37" s="18"/>
      <c r="M37" s="332"/>
      <c r="N37" s="18"/>
    </row>
    <row r="38" spans="8:14" ht="14.25">
      <c r="H38" s="262"/>
      <c r="I38" s="263"/>
      <c r="J38" s="263"/>
      <c r="L38" s="18"/>
      <c r="M38" s="332"/>
      <c r="N38" s="18"/>
    </row>
    <row r="39" spans="8:13" ht="14.25">
      <c r="H39" s="262"/>
      <c r="I39" s="263"/>
      <c r="J39" s="263"/>
      <c r="M39" s="332"/>
    </row>
    <row r="40" spans="8:13" ht="14.25">
      <c r="H40" s="262"/>
      <c r="I40" s="263"/>
      <c r="J40" s="263"/>
      <c r="M40" s="332"/>
    </row>
    <row r="41" spans="8:13" ht="14.25">
      <c r="H41" s="262"/>
      <c r="I41" s="263"/>
      <c r="J41" s="263"/>
      <c r="M41" s="332"/>
    </row>
    <row r="42" spans="8:13" ht="14.25">
      <c r="H42" s="262"/>
      <c r="I42" s="263"/>
      <c r="J42" s="263"/>
      <c r="M42" s="332"/>
    </row>
    <row r="43" spans="8:13" ht="14.25">
      <c r="H43" s="262"/>
      <c r="I43" s="263"/>
      <c r="J43" s="263"/>
      <c r="M43" s="332"/>
    </row>
    <row r="44" spans="8:13" ht="14.25">
      <c r="H44" s="262"/>
      <c r="I44" s="263"/>
      <c r="J44" s="263"/>
      <c r="M44" s="332"/>
    </row>
    <row r="45" spans="8:13" ht="14.25">
      <c r="H45" s="262"/>
      <c r="I45" s="263"/>
      <c r="J45" s="263"/>
      <c r="M45" s="332"/>
    </row>
    <row r="46" spans="8:13" ht="14.25">
      <c r="H46" s="262"/>
      <c r="I46" s="263"/>
      <c r="J46" s="263"/>
      <c r="M46" s="332"/>
    </row>
    <row r="47" spans="8:13" ht="14.25">
      <c r="H47" s="262"/>
      <c r="I47" s="263"/>
      <c r="J47" s="263"/>
      <c r="M47" s="332"/>
    </row>
    <row r="48" spans="8:13" ht="14.25">
      <c r="H48" s="262"/>
      <c r="I48" s="263"/>
      <c r="J48" s="263"/>
      <c r="M48" s="332"/>
    </row>
    <row r="49" spans="8:13" ht="14.25">
      <c r="H49" s="262"/>
      <c r="I49" s="263"/>
      <c r="J49" s="263"/>
      <c r="M49" s="332"/>
    </row>
    <row r="50" spans="8:13" ht="14.25">
      <c r="H50" s="262"/>
      <c r="I50" s="263"/>
      <c r="J50" s="263"/>
      <c r="M50" s="332"/>
    </row>
    <row r="51" spans="8:13" ht="14.25">
      <c r="H51" s="262"/>
      <c r="I51" s="263"/>
      <c r="J51" s="263"/>
      <c r="M51" s="332"/>
    </row>
    <row r="52" spans="8:13" ht="14.25">
      <c r="H52" s="262"/>
      <c r="I52" s="263"/>
      <c r="J52" s="263"/>
      <c r="M52" s="332"/>
    </row>
    <row r="53" spans="8:13" ht="14.25">
      <c r="H53" s="262"/>
      <c r="I53" s="263"/>
      <c r="J53" s="263"/>
      <c r="M53" s="332"/>
    </row>
    <row r="54" spans="8:13" ht="14.25">
      <c r="H54" s="262"/>
      <c r="I54" s="263"/>
      <c r="J54" s="263"/>
      <c r="M54" s="332"/>
    </row>
    <row r="55" spans="8:13" ht="14.25">
      <c r="H55" s="262"/>
      <c r="I55" s="263"/>
      <c r="J55" s="263"/>
      <c r="M55" s="332"/>
    </row>
    <row r="56" spans="8:13" ht="14.25">
      <c r="H56" s="262"/>
      <c r="I56" s="263"/>
      <c r="J56" s="263"/>
      <c r="M56" s="332"/>
    </row>
    <row r="57" spans="8:13" ht="14.25">
      <c r="H57" s="262"/>
      <c r="I57" s="263"/>
      <c r="J57" s="263"/>
      <c r="M57" s="332"/>
    </row>
    <row r="58" spans="8:13" ht="14.25">
      <c r="H58" s="262"/>
      <c r="I58" s="263"/>
      <c r="J58" s="263"/>
      <c r="M58" s="332"/>
    </row>
    <row r="59" spans="8:13" ht="14.25">
      <c r="H59" s="262"/>
      <c r="I59" s="263"/>
      <c r="J59" s="263"/>
      <c r="M59" s="332"/>
    </row>
    <row r="60" spans="8:13" ht="14.25">
      <c r="H60" s="262"/>
      <c r="I60" s="263"/>
      <c r="J60" s="263"/>
      <c r="M60" s="332"/>
    </row>
    <row r="61" spans="8:13" ht="14.25">
      <c r="H61" s="262"/>
      <c r="I61" s="263"/>
      <c r="J61" s="263"/>
      <c r="M61" s="332"/>
    </row>
    <row r="62" spans="8:13" ht="14.25">
      <c r="H62" s="262"/>
      <c r="I62" s="263"/>
      <c r="J62" s="263"/>
      <c r="M62" s="332"/>
    </row>
    <row r="63" spans="8:13" ht="14.25">
      <c r="H63" s="262"/>
      <c r="I63" s="263"/>
      <c r="J63" s="263"/>
      <c r="M63" s="332"/>
    </row>
    <row r="64" spans="8:13" ht="14.25">
      <c r="H64" s="262"/>
      <c r="I64" s="263"/>
      <c r="J64" s="263"/>
      <c r="M64" s="332"/>
    </row>
    <row r="65" spans="8:13" ht="14.25">
      <c r="H65" s="262"/>
      <c r="I65" s="263"/>
      <c r="J65" s="263"/>
      <c r="M65" s="332"/>
    </row>
    <row r="66" spans="8:13" ht="14.25">
      <c r="H66" s="262"/>
      <c r="I66" s="263"/>
      <c r="J66" s="263"/>
      <c r="M66" s="332"/>
    </row>
    <row r="67" spans="8:13" ht="14.25">
      <c r="H67" s="262"/>
      <c r="I67" s="263"/>
      <c r="J67" s="263"/>
      <c r="M67" s="332"/>
    </row>
    <row r="68" spans="8:13" ht="14.25">
      <c r="H68" s="262"/>
      <c r="I68" s="263"/>
      <c r="J68" s="263"/>
      <c r="M68" s="332"/>
    </row>
    <row r="69" spans="8:13" ht="14.25">
      <c r="H69" s="262"/>
      <c r="I69" s="263"/>
      <c r="J69" s="263"/>
      <c r="M69" s="332"/>
    </row>
    <row r="70" spans="8:13" ht="14.25">
      <c r="H70" s="262"/>
      <c r="I70" s="263"/>
      <c r="J70" s="263"/>
      <c r="M70" s="332"/>
    </row>
    <row r="71" spans="8:13" ht="14.25">
      <c r="H71" s="262"/>
      <c r="I71" s="263"/>
      <c r="J71" s="263"/>
      <c r="M71" s="332"/>
    </row>
    <row r="72" spans="8:13" ht="14.25">
      <c r="H72" s="262"/>
      <c r="I72" s="263"/>
      <c r="J72" s="263"/>
      <c r="M72" s="332"/>
    </row>
    <row r="73" spans="8:13" ht="14.25">
      <c r="H73" s="262"/>
      <c r="I73" s="263"/>
      <c r="J73" s="263"/>
      <c r="M73" s="332"/>
    </row>
    <row r="74" spans="8:13" ht="14.25">
      <c r="H74" s="262"/>
      <c r="I74" s="263"/>
      <c r="J74" s="263"/>
      <c r="M74" s="332"/>
    </row>
    <row r="75" spans="8:13" ht="14.25">
      <c r="H75" s="262"/>
      <c r="M75" s="332"/>
    </row>
    <row r="76" spans="8:13" ht="14.25">
      <c r="H76" s="262"/>
      <c r="M76" s="332"/>
    </row>
    <row r="77" spans="8:13" ht="14.25">
      <c r="H77" s="262"/>
      <c r="M77" s="332"/>
    </row>
    <row r="78" spans="8:13" ht="14.25">
      <c r="H78" s="262"/>
      <c r="M78" s="332"/>
    </row>
    <row r="79" spans="8:13" ht="14.25">
      <c r="H79" s="262"/>
      <c r="M79" s="332"/>
    </row>
    <row r="80" spans="8:13" ht="14.25">
      <c r="H80" s="262"/>
      <c r="M80" s="332"/>
    </row>
    <row r="81" spans="8:13" ht="14.25">
      <c r="H81" s="262"/>
      <c r="M81" s="332"/>
    </row>
    <row r="82" spans="8:13" ht="14.25">
      <c r="H82" s="262"/>
      <c r="M82" s="332"/>
    </row>
    <row r="83" spans="8:13" ht="14.25">
      <c r="H83" s="262"/>
      <c r="M83" s="332"/>
    </row>
    <row r="84" spans="8:13" ht="14.25">
      <c r="H84" s="262"/>
      <c r="M84" s="332"/>
    </row>
    <row r="85" spans="8:13" ht="14.25">
      <c r="H85" s="262"/>
      <c r="M85" s="332"/>
    </row>
    <row r="86" spans="8:13" ht="14.25">
      <c r="H86" s="262"/>
      <c r="M86" s="332"/>
    </row>
    <row r="87" spans="8:13" ht="14.25">
      <c r="H87" s="262"/>
      <c r="M87" s="332"/>
    </row>
    <row r="88" spans="8:13" ht="14.25">
      <c r="H88" s="262"/>
      <c r="M88" s="332"/>
    </row>
    <row r="89" spans="8:13" ht="14.25">
      <c r="H89" s="262"/>
      <c r="M89" s="332"/>
    </row>
    <row r="90" spans="8:13" ht="14.25">
      <c r="H90" s="262"/>
      <c r="M90" s="332"/>
    </row>
    <row r="91" spans="8:13" ht="14.25">
      <c r="H91" s="262"/>
      <c r="M91" s="332"/>
    </row>
    <row r="92" spans="8:13" ht="14.25">
      <c r="H92" s="262"/>
      <c r="M92" s="332"/>
    </row>
    <row r="93" spans="8:13" ht="14.25">
      <c r="H93" s="262"/>
      <c r="M93" s="332"/>
    </row>
    <row r="94" spans="8:13" ht="14.25">
      <c r="H94" s="262"/>
      <c r="M94" s="332"/>
    </row>
    <row r="95" spans="8:13" ht="14.25">
      <c r="H95" s="262"/>
      <c r="M95" s="332"/>
    </row>
    <row r="96" spans="8:13" ht="14.25">
      <c r="H96" s="262"/>
      <c r="M96" s="332"/>
    </row>
    <row r="97" spans="8:13" ht="14.25">
      <c r="H97" s="262"/>
      <c r="M97" s="332"/>
    </row>
    <row r="98" spans="8:13" ht="14.25">
      <c r="H98" s="262"/>
      <c r="M98" s="332"/>
    </row>
    <row r="99" spans="8:13" ht="14.25">
      <c r="H99" s="262"/>
      <c r="M99" s="332"/>
    </row>
    <row r="100" spans="8:13" ht="14.25">
      <c r="H100" s="262"/>
      <c r="M100" s="332"/>
    </row>
    <row r="101" spans="8:13" ht="14.25">
      <c r="H101" s="262"/>
      <c r="M101" s="332"/>
    </row>
    <row r="102" spans="8:13" ht="14.25">
      <c r="H102" s="262"/>
      <c r="M102" s="332"/>
    </row>
    <row r="103" spans="8:13" ht="14.25">
      <c r="H103" s="262"/>
      <c r="M103" s="332"/>
    </row>
    <row r="104" spans="8:13" ht="14.25">
      <c r="H104" s="262"/>
      <c r="M104" s="332"/>
    </row>
    <row r="105" spans="8:13" ht="14.25">
      <c r="H105" s="262"/>
      <c r="M105" s="332"/>
    </row>
    <row r="106" spans="8:13" ht="14.25">
      <c r="H106" s="262"/>
      <c r="M106" s="332"/>
    </row>
    <row r="107" spans="8:13" ht="14.25">
      <c r="H107" s="262"/>
      <c r="M107" s="332"/>
    </row>
    <row r="108" spans="8:13" ht="14.25">
      <c r="H108" s="262"/>
      <c r="M108" s="332"/>
    </row>
    <row r="109" spans="8:13" ht="14.25">
      <c r="H109" s="262"/>
      <c r="M109" s="332"/>
    </row>
    <row r="110" spans="8:13" ht="14.25">
      <c r="H110" s="262"/>
      <c r="M110" s="332"/>
    </row>
    <row r="111" spans="8:13" ht="14.25">
      <c r="H111" s="262"/>
      <c r="M111" s="332"/>
    </row>
    <row r="112" spans="8:13" ht="14.25">
      <c r="H112" s="262"/>
      <c r="M112" s="332"/>
    </row>
    <row r="113" spans="8:13" ht="14.25">
      <c r="H113" s="262"/>
      <c r="M113" s="332"/>
    </row>
    <row r="114" spans="8:13" ht="14.25">
      <c r="H114" s="262"/>
      <c r="M114" s="332"/>
    </row>
    <row r="115" spans="8:13" ht="14.25">
      <c r="H115" s="262"/>
      <c r="M115" s="332"/>
    </row>
    <row r="116" spans="8:13" ht="14.25">
      <c r="H116" s="262"/>
      <c r="M116" s="332"/>
    </row>
    <row r="117" spans="8:13" ht="14.25">
      <c r="H117" s="262"/>
      <c r="M117" s="332"/>
    </row>
    <row r="118" spans="8:13" ht="14.25">
      <c r="H118" s="262"/>
      <c r="M118" s="332"/>
    </row>
    <row r="119" spans="8:13" ht="14.25">
      <c r="H119" s="262"/>
      <c r="M119" s="332"/>
    </row>
    <row r="120" spans="8:13" ht="14.25">
      <c r="H120" s="262"/>
      <c r="M120" s="332"/>
    </row>
    <row r="121" spans="8:13" ht="14.25">
      <c r="H121" s="262"/>
      <c r="M121" s="332"/>
    </row>
    <row r="122" spans="8:13" ht="14.25">
      <c r="H122" s="262"/>
      <c r="M122" s="332"/>
    </row>
    <row r="123" spans="8:13" ht="14.25">
      <c r="H123" s="262"/>
      <c r="M123" s="332"/>
    </row>
    <row r="124" spans="8:13" ht="14.25">
      <c r="H124" s="262"/>
      <c r="M124" s="332"/>
    </row>
    <row r="125" spans="8:13" ht="14.25">
      <c r="H125" s="262"/>
      <c r="M125" s="332"/>
    </row>
    <row r="126" spans="8:13" ht="14.25">
      <c r="H126" s="262"/>
      <c r="M126" s="332"/>
    </row>
    <row r="127" spans="8:13" ht="14.25">
      <c r="H127" s="262"/>
      <c r="M127" s="332"/>
    </row>
    <row r="128" spans="8:13" ht="14.25">
      <c r="H128" s="262"/>
      <c r="M128" s="332"/>
    </row>
    <row r="129" spans="8:13" ht="14.25">
      <c r="H129" s="262"/>
      <c r="M129" s="332"/>
    </row>
    <row r="130" spans="8:13" ht="14.25">
      <c r="H130" s="262"/>
      <c r="M130" s="332"/>
    </row>
    <row r="131" spans="8:13" ht="14.25">
      <c r="H131" s="262"/>
      <c r="M131" s="332"/>
    </row>
    <row r="132" spans="8:13" ht="14.25">
      <c r="H132" s="262"/>
      <c r="M132" s="332"/>
    </row>
    <row r="133" spans="8:13" ht="14.25">
      <c r="H133" s="262"/>
      <c r="M133" s="332"/>
    </row>
    <row r="134" spans="8:13" ht="14.25">
      <c r="H134" s="262"/>
      <c r="M134" s="332"/>
    </row>
    <row r="135" spans="8:13" ht="14.25">
      <c r="H135" s="262"/>
      <c r="M135" s="332"/>
    </row>
    <row r="136" spans="8:13" ht="14.25">
      <c r="H136" s="262"/>
      <c r="M136" s="332"/>
    </row>
    <row r="137" spans="8:13" ht="14.25">
      <c r="H137" s="262"/>
      <c r="M137" s="332"/>
    </row>
    <row r="138" spans="8:13" ht="14.25">
      <c r="H138" s="262"/>
      <c r="M138" s="332"/>
    </row>
    <row r="139" spans="8:13" ht="14.25">
      <c r="H139" s="262"/>
      <c r="M139" s="279"/>
    </row>
    <row r="140" spans="8:13" ht="14.25">
      <c r="H140" s="262"/>
      <c r="M140" s="279"/>
    </row>
    <row r="141" spans="8:13" ht="14.25">
      <c r="H141" s="262"/>
      <c r="M141" s="279"/>
    </row>
    <row r="142" spans="8:13" ht="14.25">
      <c r="H142" s="262"/>
      <c r="M142" s="279"/>
    </row>
    <row r="143" spans="8:13" ht="14.25">
      <c r="H143" s="277"/>
      <c r="M143" s="279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70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48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11" sqref="N11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7" width="9.28125" style="67" bestFit="1" customWidth="1"/>
    <col min="8" max="8" width="9.28125" style="101" bestFit="1" customWidth="1"/>
    <col min="9" max="10" width="10.28125" style="67" bestFit="1" customWidth="1"/>
    <col min="11" max="11" width="4.28125" style="67" customWidth="1"/>
    <col min="12" max="12" width="9.28125" style="67" bestFit="1" customWidth="1"/>
    <col min="13" max="13" width="8.8515625" style="101" customWidth="1"/>
    <col min="14" max="14" width="8.8515625" style="67" customWidth="1"/>
    <col min="15" max="16384" width="9.140625" style="21" customWidth="1"/>
  </cols>
  <sheetData>
    <row r="1" spans="1:14" s="39" customFormat="1" ht="20.25">
      <c r="A1" s="38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K2" s="432"/>
      <c r="L2" s="193" t="s">
        <v>329</v>
      </c>
      <c r="M2" s="193" t="s">
        <v>393</v>
      </c>
      <c r="N2" s="193" t="s">
        <v>394</v>
      </c>
    </row>
    <row r="3" spans="1:14" s="23" customFormat="1" ht="14.25" customHeight="1">
      <c r="A3" s="8"/>
      <c r="D3" s="16"/>
      <c r="E3" s="16"/>
      <c r="F3" s="16"/>
      <c r="G3" s="16"/>
      <c r="H3" s="106"/>
      <c r="I3" s="16"/>
      <c r="J3" s="16"/>
      <c r="K3" s="30"/>
      <c r="L3" s="16"/>
      <c r="M3" s="106"/>
      <c r="N3" s="16"/>
    </row>
    <row r="4" spans="1:14" s="23" customFormat="1" ht="14.25" customHeight="1">
      <c r="A4" s="44" t="s">
        <v>81</v>
      </c>
      <c r="D4" s="16"/>
      <c r="E4" s="16"/>
      <c r="F4" s="16"/>
      <c r="G4" s="16"/>
      <c r="H4" s="106"/>
      <c r="I4" s="103"/>
      <c r="J4" s="16"/>
      <c r="K4" s="30"/>
      <c r="L4" s="16"/>
      <c r="M4" s="106"/>
      <c r="N4" s="16"/>
    </row>
    <row r="5" spans="1:15" s="17" customFormat="1" ht="15">
      <c r="A5" s="29" t="s">
        <v>0</v>
      </c>
      <c r="D5" s="16">
        <v>1259</v>
      </c>
      <c r="E5" s="16">
        <v>1242</v>
      </c>
      <c r="F5" s="16">
        <v>1265</v>
      </c>
      <c r="G5" s="16">
        <v>1285</v>
      </c>
      <c r="H5" s="106">
        <v>1199</v>
      </c>
      <c r="I5" s="273">
        <v>-6.692607003891049</v>
      </c>
      <c r="J5" s="273">
        <v>-4.765687053216839</v>
      </c>
      <c r="K5" s="16"/>
      <c r="L5" s="16">
        <v>3658</v>
      </c>
      <c r="M5" s="106">
        <v>3749</v>
      </c>
      <c r="N5" s="288">
        <v>2.487698195735377</v>
      </c>
      <c r="O5" s="378"/>
    </row>
    <row r="6" spans="2:15" s="17" customFormat="1" ht="15">
      <c r="B6" s="29" t="s">
        <v>29</v>
      </c>
      <c r="D6" s="16">
        <v>667</v>
      </c>
      <c r="E6" s="16">
        <v>643</v>
      </c>
      <c r="F6" s="16">
        <v>706</v>
      </c>
      <c r="G6" s="16">
        <v>683</v>
      </c>
      <c r="H6" s="106">
        <v>672</v>
      </c>
      <c r="I6" s="273">
        <v>-1.6105417276720324</v>
      </c>
      <c r="J6" s="273">
        <v>0.7496251874062887</v>
      </c>
      <c r="K6" s="16"/>
      <c r="L6" s="16">
        <v>2008</v>
      </c>
      <c r="M6" s="106">
        <v>2061</v>
      </c>
      <c r="N6" s="288">
        <v>2.639442231075706</v>
      </c>
      <c r="O6" s="378"/>
    </row>
    <row r="7" spans="2:15" s="17" customFormat="1" ht="15">
      <c r="B7" s="29" t="s">
        <v>30</v>
      </c>
      <c r="D7" s="16">
        <v>592</v>
      </c>
      <c r="E7" s="16">
        <v>599</v>
      </c>
      <c r="F7" s="16">
        <v>559</v>
      </c>
      <c r="G7" s="16">
        <v>602</v>
      </c>
      <c r="H7" s="106">
        <v>527</v>
      </c>
      <c r="I7" s="273">
        <v>-12.458471760797341</v>
      </c>
      <c r="J7" s="273">
        <v>-10.979729729729726</v>
      </c>
      <c r="K7" s="16"/>
      <c r="L7" s="16">
        <v>1650</v>
      </c>
      <c r="M7" s="106">
        <v>1688</v>
      </c>
      <c r="N7" s="288">
        <v>2.3030303030302957</v>
      </c>
      <c r="O7" s="378"/>
    </row>
    <row r="8" spans="2:15" ht="15">
      <c r="B8" s="29"/>
      <c r="C8" s="31" t="s">
        <v>31</v>
      </c>
      <c r="D8" s="103">
        <v>105</v>
      </c>
      <c r="E8" s="103">
        <v>104</v>
      </c>
      <c r="F8" s="103">
        <v>97</v>
      </c>
      <c r="G8" s="103">
        <v>98</v>
      </c>
      <c r="H8" s="104">
        <v>100</v>
      </c>
      <c r="I8" s="263">
        <v>2.0408163265306145</v>
      </c>
      <c r="J8" s="263">
        <v>-4.761904761904767</v>
      </c>
      <c r="K8" s="103"/>
      <c r="L8" s="103">
        <v>294</v>
      </c>
      <c r="M8" s="104">
        <v>295</v>
      </c>
      <c r="N8" s="315">
        <v>0.340136054421758</v>
      </c>
      <c r="O8" s="378"/>
    </row>
    <row r="9" spans="2:15" ht="15">
      <c r="B9" s="29"/>
      <c r="C9" s="31" t="s">
        <v>32</v>
      </c>
      <c r="D9" s="103">
        <v>227</v>
      </c>
      <c r="E9" s="103">
        <v>237</v>
      </c>
      <c r="F9" s="103">
        <v>237</v>
      </c>
      <c r="G9" s="103">
        <v>246</v>
      </c>
      <c r="H9" s="104">
        <v>211</v>
      </c>
      <c r="I9" s="263">
        <v>-14.22764227642277</v>
      </c>
      <c r="J9" s="263">
        <v>-7.048458149779735</v>
      </c>
      <c r="K9" s="103"/>
      <c r="L9" s="103">
        <v>646</v>
      </c>
      <c r="M9" s="104">
        <v>694</v>
      </c>
      <c r="N9" s="315">
        <v>7.430340557275539</v>
      </c>
      <c r="O9" s="378"/>
    </row>
    <row r="10" spans="2:15" ht="15">
      <c r="B10" s="29"/>
      <c r="C10" s="31" t="s">
        <v>33</v>
      </c>
      <c r="D10" s="103">
        <v>83</v>
      </c>
      <c r="E10" s="103">
        <v>78</v>
      </c>
      <c r="F10" s="103">
        <v>67</v>
      </c>
      <c r="G10" s="103">
        <v>63</v>
      </c>
      <c r="H10" s="104">
        <v>61</v>
      </c>
      <c r="I10" s="263">
        <v>-3.1746031746031744</v>
      </c>
      <c r="J10" s="263">
        <v>-26.506024096385538</v>
      </c>
      <c r="K10" s="103"/>
      <c r="L10" s="103">
        <v>223</v>
      </c>
      <c r="M10" s="104">
        <v>191</v>
      </c>
      <c r="N10" s="315">
        <v>-14.34977578475336</v>
      </c>
      <c r="O10" s="378"/>
    </row>
    <row r="11" spans="3:15" ht="15">
      <c r="C11" s="31" t="s">
        <v>34</v>
      </c>
      <c r="D11" s="103">
        <v>177</v>
      </c>
      <c r="E11" s="103">
        <v>180</v>
      </c>
      <c r="F11" s="103">
        <v>158</v>
      </c>
      <c r="G11" s="103">
        <v>195</v>
      </c>
      <c r="H11" s="104">
        <v>155</v>
      </c>
      <c r="I11" s="263">
        <v>-20.512820512820518</v>
      </c>
      <c r="J11" s="263">
        <v>-12.429378531073443</v>
      </c>
      <c r="K11" s="103"/>
      <c r="L11" s="103">
        <v>487</v>
      </c>
      <c r="M11" s="104">
        <v>508</v>
      </c>
      <c r="N11" s="315">
        <v>4.312114989733051</v>
      </c>
      <c r="O11" s="378"/>
    </row>
    <row r="12" spans="3:15" ht="15">
      <c r="C12" s="21"/>
      <c r="D12" s="103"/>
      <c r="E12" s="103"/>
      <c r="F12" s="103"/>
      <c r="G12" s="103"/>
      <c r="H12" s="404"/>
      <c r="I12" s="263"/>
      <c r="J12" s="263"/>
      <c r="K12" s="103"/>
      <c r="L12" s="103"/>
      <c r="M12" s="404"/>
      <c r="N12" s="428"/>
      <c r="O12" s="378"/>
    </row>
    <row r="13" spans="1:15" s="23" customFormat="1" ht="14.25" customHeight="1">
      <c r="A13" s="76" t="s">
        <v>80</v>
      </c>
      <c r="D13" s="103"/>
      <c r="E13" s="103"/>
      <c r="F13" s="103"/>
      <c r="G13" s="103"/>
      <c r="H13" s="404"/>
      <c r="I13" s="263"/>
      <c r="J13" s="263"/>
      <c r="K13" s="30"/>
      <c r="L13" s="16"/>
      <c r="M13" s="405"/>
      <c r="N13" s="562"/>
      <c r="O13" s="378"/>
    </row>
    <row r="14" spans="2:15" ht="15">
      <c r="B14" s="21" t="s">
        <v>82</v>
      </c>
      <c r="C14" s="21"/>
      <c r="D14" s="103">
        <v>62</v>
      </c>
      <c r="E14" s="103">
        <v>66</v>
      </c>
      <c r="F14" s="103">
        <v>67</v>
      </c>
      <c r="G14" s="103">
        <v>67</v>
      </c>
      <c r="H14" s="104">
        <v>67</v>
      </c>
      <c r="I14" s="299">
        <v>0</v>
      </c>
      <c r="J14" s="263">
        <v>8.064516129032251</v>
      </c>
      <c r="K14" s="103"/>
      <c r="L14" s="103">
        <v>185</v>
      </c>
      <c r="M14" s="104">
        <v>201</v>
      </c>
      <c r="N14" s="428">
        <v>8.64864864864865</v>
      </c>
      <c r="O14" s="378"/>
    </row>
    <row r="15" spans="3:15" ht="4.5" customHeight="1">
      <c r="C15" s="21"/>
      <c r="D15" s="103"/>
      <c r="E15" s="103"/>
      <c r="F15" s="103"/>
      <c r="G15" s="103"/>
      <c r="H15" s="104"/>
      <c r="I15" s="299"/>
      <c r="J15" s="263"/>
      <c r="K15" s="103"/>
      <c r="L15" s="103"/>
      <c r="M15" s="104"/>
      <c r="N15" s="428"/>
      <c r="O15" s="378"/>
    </row>
    <row r="16" spans="2:15" ht="15">
      <c r="B16" s="32" t="s">
        <v>404</v>
      </c>
      <c r="C16" s="21"/>
      <c r="D16" s="103">
        <v>21898</v>
      </c>
      <c r="E16" s="103">
        <v>22017</v>
      </c>
      <c r="F16" s="103">
        <v>22082</v>
      </c>
      <c r="G16" s="103">
        <v>21912</v>
      </c>
      <c r="H16" s="104">
        <v>22180</v>
      </c>
      <c r="I16" s="315">
        <v>1.2230741146403767</v>
      </c>
      <c r="J16" s="315">
        <v>1.287788839163384</v>
      </c>
      <c r="K16" s="103"/>
      <c r="L16" s="103">
        <v>21898</v>
      </c>
      <c r="M16" s="104">
        <v>22180</v>
      </c>
      <c r="N16" s="315">
        <v>1.287788839163384</v>
      </c>
      <c r="O16" s="378"/>
    </row>
    <row r="17" spans="2:14" s="730" customFormat="1" ht="14.25">
      <c r="B17" s="731" t="s">
        <v>400</v>
      </c>
      <c r="C17" s="732"/>
      <c r="D17" s="733">
        <v>21898</v>
      </c>
      <c r="E17" s="733">
        <v>21996</v>
      </c>
      <c r="F17" s="733">
        <v>22037</v>
      </c>
      <c r="G17" s="733">
        <v>21814</v>
      </c>
      <c r="H17" s="734">
        <v>21880</v>
      </c>
      <c r="I17" s="315">
        <v>0.30255799028147123</v>
      </c>
      <c r="J17" s="315">
        <v>-0.08219928760617723</v>
      </c>
      <c r="K17" s="733"/>
      <c r="L17" s="733">
        <v>21898</v>
      </c>
      <c r="M17" s="735">
        <v>21880</v>
      </c>
      <c r="N17" s="315">
        <v>-0.08219928760617723</v>
      </c>
    </row>
    <row r="18" spans="4:15" ht="14.25">
      <c r="D18" s="220"/>
      <c r="E18" s="220"/>
      <c r="F18" s="220"/>
      <c r="G18" s="103"/>
      <c r="H18" s="104"/>
      <c r="I18" s="606"/>
      <c r="J18" s="263"/>
      <c r="K18" s="103"/>
      <c r="L18" s="103"/>
      <c r="M18" s="284"/>
      <c r="N18" s="263"/>
      <c r="O18" s="19"/>
    </row>
    <row r="19" spans="4:15" ht="14.25">
      <c r="D19" s="220"/>
      <c r="E19" s="220"/>
      <c r="F19" s="220"/>
      <c r="G19" s="103"/>
      <c r="H19" s="104"/>
      <c r="I19" s="371"/>
      <c r="J19" s="103"/>
      <c r="K19" s="103"/>
      <c r="L19" s="103"/>
      <c r="M19" s="284"/>
      <c r="N19" s="103"/>
      <c r="O19" s="19"/>
    </row>
    <row r="20" spans="4:15" ht="14.25">
      <c r="D20" s="220"/>
      <c r="E20" s="220"/>
      <c r="F20" s="220"/>
      <c r="G20" s="103"/>
      <c r="H20" s="104"/>
      <c r="I20" s="371"/>
      <c r="J20" s="103"/>
      <c r="K20" s="103"/>
      <c r="L20" s="103"/>
      <c r="M20" s="104"/>
      <c r="N20" s="103"/>
      <c r="O20" s="19"/>
    </row>
    <row r="21" spans="4:13" ht="14.25">
      <c r="D21" s="220"/>
      <c r="E21" s="220"/>
      <c r="F21" s="220"/>
      <c r="G21" s="220"/>
      <c r="H21" s="306"/>
      <c r="I21" s="371"/>
      <c r="M21" s="262"/>
    </row>
    <row r="22" spans="4:13" ht="14.25">
      <c r="D22" s="220"/>
      <c r="E22" s="220"/>
      <c r="F22" s="220"/>
      <c r="G22" s="220"/>
      <c r="H22" s="306"/>
      <c r="I22" s="371"/>
      <c r="M22" s="262"/>
    </row>
    <row r="23" spans="4:13" ht="14.25">
      <c r="D23" s="220"/>
      <c r="E23" s="220"/>
      <c r="F23" s="220"/>
      <c r="G23" s="220"/>
      <c r="H23" s="306"/>
      <c r="M23" s="262"/>
    </row>
    <row r="24" spans="4:13" ht="14.25">
      <c r="D24" s="220"/>
      <c r="E24" s="220"/>
      <c r="F24" s="220"/>
      <c r="G24" s="220"/>
      <c r="H24" s="306"/>
      <c r="M24" s="262"/>
    </row>
    <row r="25" spans="8:13" ht="14.25">
      <c r="H25" s="306"/>
      <c r="M25" s="262"/>
    </row>
    <row r="26" spans="8:13" ht="14.25">
      <c r="H26" s="306"/>
      <c r="M26" s="262"/>
    </row>
    <row r="27" spans="8:13" ht="14.25">
      <c r="H27" s="306"/>
      <c r="M27" s="262"/>
    </row>
    <row r="28" spans="8:13" ht="14.25">
      <c r="H28" s="306"/>
      <c r="M28" s="262"/>
    </row>
    <row r="29" spans="8:13" ht="14.25">
      <c r="H29" s="306"/>
      <c r="M29" s="262"/>
    </row>
    <row r="30" spans="8:13" ht="14.25">
      <c r="H30" s="306"/>
      <c r="M30" s="262"/>
    </row>
    <row r="31" spans="8:13" ht="14.25">
      <c r="H31" s="306"/>
      <c r="M31" s="262"/>
    </row>
    <row r="32" spans="8:13" ht="14.25">
      <c r="H32" s="306"/>
      <c r="M32" s="262"/>
    </row>
    <row r="33" spans="8:13" ht="14.25">
      <c r="H33" s="306"/>
      <c r="M33" s="262"/>
    </row>
    <row r="34" spans="8:13" ht="14.25">
      <c r="H34" s="306"/>
      <c r="M34" s="262"/>
    </row>
    <row r="35" spans="8:13" ht="14.25">
      <c r="H35" s="306"/>
      <c r="M35" s="262"/>
    </row>
    <row r="36" spans="8:13" ht="14.25">
      <c r="H36" s="306"/>
      <c r="M36" s="262"/>
    </row>
    <row r="37" spans="8:13" ht="14.25">
      <c r="H37" s="306"/>
      <c r="M37" s="262"/>
    </row>
    <row r="38" spans="8:13" ht="14.25">
      <c r="H38" s="306"/>
      <c r="M38" s="262"/>
    </row>
    <row r="39" spans="8:13" ht="14.25">
      <c r="H39" s="306"/>
      <c r="M39" s="262"/>
    </row>
    <row r="40" spans="8:13" ht="14.25">
      <c r="H40" s="262"/>
      <c r="M40" s="262"/>
    </row>
    <row r="41" spans="8:13" ht="14.25">
      <c r="H41" s="262"/>
      <c r="M41" s="262"/>
    </row>
    <row r="42" spans="8:13" ht="14.25">
      <c r="H42" s="262"/>
      <c r="M42" s="262"/>
    </row>
    <row r="43" spans="8:13" ht="14.25">
      <c r="H43" s="262"/>
      <c r="M43" s="262"/>
    </row>
    <row r="44" spans="8:13" ht="14.25">
      <c r="H44" s="262"/>
      <c r="M44" s="262"/>
    </row>
    <row r="45" spans="8:13" ht="14.25">
      <c r="H45" s="262"/>
      <c r="M45" s="262"/>
    </row>
    <row r="46" spans="8:13" ht="14.25">
      <c r="H46" s="262"/>
      <c r="M46" s="262"/>
    </row>
    <row r="47" spans="8:13" ht="14.25">
      <c r="H47" s="262"/>
      <c r="M47" s="262"/>
    </row>
    <row r="48" spans="8:13" ht="14.25">
      <c r="H48" s="262"/>
      <c r="M48" s="262"/>
    </row>
    <row r="49" spans="8:13" ht="14.25">
      <c r="H49" s="262"/>
      <c r="M49" s="262"/>
    </row>
    <row r="50" spans="8:13" ht="14.25">
      <c r="H50" s="262"/>
      <c r="M50" s="262"/>
    </row>
    <row r="51" spans="8:13" ht="14.25">
      <c r="H51" s="262"/>
      <c r="M51" s="262"/>
    </row>
    <row r="52" spans="8:13" ht="14.25">
      <c r="H52" s="262"/>
      <c r="M52" s="262"/>
    </row>
    <row r="53" spans="8:13" ht="14.25">
      <c r="H53" s="262"/>
      <c r="M53" s="262"/>
    </row>
    <row r="54" spans="8:13" ht="14.25">
      <c r="H54" s="262"/>
      <c r="M54" s="262"/>
    </row>
    <row r="55" spans="8:13" ht="14.25">
      <c r="H55" s="262"/>
      <c r="M55" s="262"/>
    </row>
    <row r="56" spans="8:13" ht="14.25">
      <c r="H56" s="262"/>
      <c r="M56" s="262"/>
    </row>
    <row r="57" spans="8:13" ht="14.25">
      <c r="H57" s="262"/>
      <c r="M57" s="262"/>
    </row>
    <row r="58" spans="8:13" ht="14.25">
      <c r="H58" s="262"/>
      <c r="M58" s="262"/>
    </row>
    <row r="59" spans="8:13" ht="14.25">
      <c r="H59" s="262"/>
      <c r="M59" s="262"/>
    </row>
    <row r="60" spans="8:13" ht="14.25">
      <c r="H60" s="262"/>
      <c r="M60" s="262"/>
    </row>
    <row r="61" spans="8:13" ht="14.25">
      <c r="H61" s="262"/>
      <c r="M61" s="262"/>
    </row>
    <row r="62" spans="8:13" ht="14.25">
      <c r="H62" s="262"/>
      <c r="M62" s="262"/>
    </row>
    <row r="63" spans="8:13" ht="14.25">
      <c r="H63" s="262"/>
      <c r="M63" s="262"/>
    </row>
    <row r="64" spans="8:13" ht="14.25">
      <c r="H64" s="262"/>
      <c r="M64" s="262"/>
    </row>
    <row r="65" spans="8:13" ht="14.25">
      <c r="H65" s="262"/>
      <c r="M65" s="262"/>
    </row>
    <row r="66" spans="8:13" ht="14.25">
      <c r="H66" s="262"/>
      <c r="M66" s="262"/>
    </row>
    <row r="67" spans="8:13" ht="14.25">
      <c r="H67" s="262"/>
      <c r="M67" s="262"/>
    </row>
    <row r="68" spans="8:13" ht="14.25">
      <c r="H68" s="262"/>
      <c r="M68" s="262"/>
    </row>
    <row r="69" spans="8:13" ht="14.25">
      <c r="H69" s="262"/>
      <c r="M69" s="262"/>
    </row>
    <row r="70" spans="8:13" ht="14.25">
      <c r="H70" s="262"/>
      <c r="M70" s="262"/>
    </row>
    <row r="71" spans="8:13" ht="14.25">
      <c r="H71" s="262"/>
      <c r="M71" s="262"/>
    </row>
    <row r="72" spans="8:13" ht="14.25">
      <c r="H72" s="262"/>
      <c r="M72" s="262"/>
    </row>
    <row r="73" spans="8:13" ht="14.25">
      <c r="H73" s="262"/>
      <c r="M73" s="262"/>
    </row>
    <row r="74" spans="8:13" ht="14.25">
      <c r="H74" s="262"/>
      <c r="M74" s="262"/>
    </row>
    <row r="75" spans="8:13" ht="14.25">
      <c r="H75" s="262"/>
      <c r="M75" s="262"/>
    </row>
    <row r="76" spans="8:13" ht="14.25">
      <c r="H76" s="262"/>
      <c r="M76" s="262"/>
    </row>
    <row r="77" spans="8:13" ht="14.25">
      <c r="H77" s="262"/>
      <c r="M77" s="262"/>
    </row>
    <row r="78" spans="8:13" ht="14.25">
      <c r="H78" s="262"/>
      <c r="M78" s="262"/>
    </row>
    <row r="79" spans="8:13" ht="14.25">
      <c r="H79" s="262"/>
      <c r="M79" s="262"/>
    </row>
    <row r="80" spans="8:13" ht="14.25">
      <c r="H80" s="262"/>
      <c r="M80" s="262"/>
    </row>
    <row r="81" spans="8:13" ht="14.25">
      <c r="H81" s="262"/>
      <c r="M81" s="262"/>
    </row>
    <row r="82" spans="8:13" ht="14.25">
      <c r="H82" s="262"/>
      <c r="M82" s="262"/>
    </row>
    <row r="83" spans="8:13" ht="14.25">
      <c r="H83" s="262"/>
      <c r="M83" s="262"/>
    </row>
    <row r="84" spans="8:13" ht="14.25">
      <c r="H84" s="262"/>
      <c r="M84" s="262"/>
    </row>
    <row r="85" spans="8:13" ht="14.25">
      <c r="H85" s="262"/>
      <c r="M85" s="262"/>
    </row>
    <row r="86" spans="8:13" ht="14.25">
      <c r="H86" s="262"/>
      <c r="M86" s="262"/>
    </row>
    <row r="87" spans="8:13" ht="14.25">
      <c r="H87" s="262"/>
      <c r="M87" s="262"/>
    </row>
    <row r="88" spans="8:13" ht="14.25">
      <c r="H88" s="262"/>
      <c r="M88" s="262"/>
    </row>
    <row r="89" spans="8:13" ht="14.25">
      <c r="H89" s="262"/>
      <c r="M89" s="262"/>
    </row>
    <row r="90" spans="8:13" ht="14.25">
      <c r="H90" s="262"/>
      <c r="M90" s="262"/>
    </row>
    <row r="91" spans="8:13" ht="14.25">
      <c r="H91" s="262"/>
      <c r="M91" s="262"/>
    </row>
    <row r="92" spans="8:13" ht="14.25">
      <c r="H92" s="262"/>
      <c r="M92" s="262"/>
    </row>
    <row r="93" spans="8:13" ht="14.25">
      <c r="H93" s="262"/>
      <c r="M93" s="262"/>
    </row>
    <row r="94" spans="8:13" ht="14.25">
      <c r="H94" s="262"/>
      <c r="M94" s="262"/>
    </row>
    <row r="95" spans="8:13" ht="14.25">
      <c r="H95" s="262"/>
      <c r="M95" s="262"/>
    </row>
    <row r="96" spans="8:13" ht="14.25">
      <c r="H96" s="262"/>
      <c r="M96" s="262"/>
    </row>
    <row r="97" spans="8:13" ht="14.25">
      <c r="H97" s="262"/>
      <c r="M97" s="262"/>
    </row>
    <row r="98" spans="8:13" ht="14.25">
      <c r="H98" s="262"/>
      <c r="M98" s="262"/>
    </row>
    <row r="99" spans="8:13" ht="14.25">
      <c r="H99" s="262"/>
      <c r="M99" s="262"/>
    </row>
    <row r="100" spans="8:13" ht="14.25">
      <c r="H100" s="262"/>
      <c r="M100" s="262"/>
    </row>
    <row r="101" spans="8:13" ht="14.25">
      <c r="H101" s="262"/>
      <c r="M101" s="262"/>
    </row>
    <row r="102" spans="8:13" ht="14.25">
      <c r="H102" s="262"/>
      <c r="M102" s="262"/>
    </row>
    <row r="103" spans="8:13" ht="14.25">
      <c r="H103" s="262"/>
      <c r="M103" s="262"/>
    </row>
    <row r="104" spans="8:13" ht="14.25">
      <c r="H104" s="262"/>
      <c r="M104" s="262"/>
    </row>
    <row r="105" spans="8:13" ht="14.25">
      <c r="H105" s="262"/>
      <c r="M105" s="262"/>
    </row>
    <row r="106" spans="8:13" ht="14.25">
      <c r="H106" s="262"/>
      <c r="M106" s="262"/>
    </row>
    <row r="107" spans="8:13" ht="14.25">
      <c r="H107" s="262"/>
      <c r="M107" s="262"/>
    </row>
    <row r="108" spans="8:13" ht="14.25">
      <c r="H108" s="262"/>
      <c r="M108" s="262"/>
    </row>
    <row r="109" spans="8:13" ht="14.25">
      <c r="H109" s="262"/>
      <c r="M109" s="262"/>
    </row>
    <row r="110" spans="8:13" ht="14.25">
      <c r="H110" s="262"/>
      <c r="M110" s="262"/>
    </row>
    <row r="111" spans="8:13" ht="14.25">
      <c r="H111" s="262"/>
      <c r="M111" s="262"/>
    </row>
    <row r="112" spans="8:13" ht="14.25">
      <c r="H112" s="262"/>
      <c r="M112" s="262"/>
    </row>
    <row r="113" spans="8:13" ht="14.25">
      <c r="H113" s="262"/>
      <c r="M113" s="262"/>
    </row>
    <row r="114" spans="8:13" ht="14.25">
      <c r="H114" s="262"/>
      <c r="M114" s="262"/>
    </row>
    <row r="115" spans="8:13" ht="14.25">
      <c r="H115" s="262"/>
      <c r="M115" s="262"/>
    </row>
    <row r="116" spans="8:13" ht="14.25">
      <c r="H116" s="262"/>
      <c r="M116" s="262"/>
    </row>
    <row r="117" spans="8:13" ht="14.25">
      <c r="H117" s="262"/>
      <c r="M117" s="262"/>
    </row>
    <row r="118" spans="8:13" ht="14.25">
      <c r="H118" s="262"/>
      <c r="M118" s="262"/>
    </row>
    <row r="119" spans="8:13" ht="14.25">
      <c r="H119" s="262"/>
      <c r="M119" s="262"/>
    </row>
    <row r="120" spans="8:13" ht="14.25">
      <c r="H120" s="262"/>
      <c r="M120" s="262"/>
    </row>
    <row r="121" spans="8:13" ht="14.25">
      <c r="H121" s="262"/>
      <c r="M121" s="262"/>
    </row>
    <row r="122" spans="8:13" ht="14.25">
      <c r="H122" s="262"/>
      <c r="M122" s="262"/>
    </row>
    <row r="123" spans="8:13" ht="14.25">
      <c r="H123" s="262"/>
      <c r="M123" s="262"/>
    </row>
    <row r="124" spans="8:13" ht="14.25">
      <c r="H124" s="262"/>
      <c r="M124" s="262"/>
    </row>
    <row r="125" spans="8:13" ht="14.25">
      <c r="H125" s="262"/>
      <c r="M125" s="262"/>
    </row>
    <row r="126" spans="8:13" ht="14.25">
      <c r="H126" s="262"/>
      <c r="M126" s="262"/>
    </row>
    <row r="127" spans="8:13" ht="14.25">
      <c r="H127" s="262"/>
      <c r="M127" s="262"/>
    </row>
    <row r="128" spans="8:13" ht="14.25">
      <c r="H128" s="262"/>
      <c r="M128" s="262"/>
    </row>
    <row r="129" spans="8:13" ht="14.25">
      <c r="H129" s="262"/>
      <c r="M129" s="262"/>
    </row>
    <row r="130" spans="8:13" ht="14.25">
      <c r="H130" s="262"/>
      <c r="M130" s="262"/>
    </row>
    <row r="131" spans="8:13" ht="14.25">
      <c r="H131" s="262"/>
      <c r="M131" s="262"/>
    </row>
    <row r="132" spans="8:13" ht="14.25">
      <c r="H132" s="262"/>
      <c r="M132" s="262"/>
    </row>
    <row r="133" spans="8:13" ht="14.25">
      <c r="H133" s="262"/>
      <c r="M133" s="262"/>
    </row>
    <row r="134" spans="8:13" ht="14.25">
      <c r="H134" s="262"/>
      <c r="M134" s="262"/>
    </row>
    <row r="135" spans="8:13" ht="14.25">
      <c r="H135" s="262"/>
      <c r="M135" s="262"/>
    </row>
    <row r="136" spans="8:13" ht="14.25">
      <c r="H136" s="262"/>
      <c r="M136" s="262"/>
    </row>
    <row r="137" spans="8:13" ht="14.25">
      <c r="H137" s="262"/>
      <c r="M137" s="262"/>
    </row>
    <row r="138" spans="8:13" ht="14.25">
      <c r="H138" s="262"/>
      <c r="M138" s="262"/>
    </row>
    <row r="139" ht="14.25">
      <c r="H139" s="262"/>
    </row>
    <row r="140" ht="14.25">
      <c r="H140" s="262"/>
    </row>
    <row r="141" ht="14.25">
      <c r="H141" s="262"/>
    </row>
    <row r="142" ht="14.25">
      <c r="H142" s="262"/>
    </row>
    <row r="143" ht="14.25">
      <c r="H143" s="277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  <row r="148" ht="14.25">
      <c r="H148" s="27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51"/>
  <sheetViews>
    <sheetView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2.8515625" style="21" customWidth="1"/>
    <col min="2" max="2" width="2.28125" style="21" customWidth="1"/>
    <col min="3" max="3" width="42.421875" style="9" customWidth="1"/>
    <col min="4" max="7" width="8.8515625" style="67" customWidth="1"/>
    <col min="8" max="8" width="8.8515625" style="101" customWidth="1"/>
    <col min="9" max="9" width="10.00390625" style="67" customWidth="1"/>
    <col min="10" max="10" width="9.00390625" style="67" bestFit="1" customWidth="1"/>
    <col min="11" max="11" width="4.00390625" style="67" customWidth="1"/>
    <col min="12" max="12" width="8.7109375" style="103" customWidth="1"/>
    <col min="13" max="13" width="9.140625" style="104" customWidth="1"/>
    <col min="14" max="14" width="8.28125" style="103" customWidth="1"/>
    <col min="15" max="16384" width="9.140625" style="21" customWidth="1"/>
  </cols>
  <sheetData>
    <row r="1" spans="1:14" s="39" customFormat="1" ht="20.25">
      <c r="A1" s="38" t="s">
        <v>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41" customFormat="1" ht="45">
      <c r="A2" s="740" t="s">
        <v>61</v>
      </c>
      <c r="B2" s="740"/>
      <c r="C2" s="740"/>
      <c r="D2" s="193" t="s">
        <v>328</v>
      </c>
      <c r="E2" s="193" t="s">
        <v>333</v>
      </c>
      <c r="F2" s="193" t="s">
        <v>346</v>
      </c>
      <c r="G2" s="193" t="s">
        <v>365</v>
      </c>
      <c r="H2" s="193" t="s">
        <v>390</v>
      </c>
      <c r="I2" s="193" t="s">
        <v>391</v>
      </c>
      <c r="J2" s="193" t="s">
        <v>392</v>
      </c>
      <c r="K2" s="432"/>
      <c r="L2" s="193" t="s">
        <v>329</v>
      </c>
      <c r="M2" s="193" t="s">
        <v>393</v>
      </c>
      <c r="N2" s="193" t="s">
        <v>394</v>
      </c>
    </row>
    <row r="3" spans="1:14" s="23" customFormat="1" ht="10.5" customHeight="1">
      <c r="A3" s="8"/>
      <c r="D3" s="16"/>
      <c r="E3" s="16"/>
      <c r="F3" s="16"/>
      <c r="G3" s="16"/>
      <c r="H3" s="106"/>
      <c r="I3" s="16"/>
      <c r="J3" s="16"/>
      <c r="K3" s="30"/>
      <c r="L3" s="16"/>
      <c r="M3" s="106"/>
      <c r="N3" s="16"/>
    </row>
    <row r="4" spans="1:14" s="23" customFormat="1" ht="15">
      <c r="A4" s="44" t="s">
        <v>81</v>
      </c>
      <c r="D4" s="219"/>
      <c r="E4" s="219"/>
      <c r="F4" s="219"/>
      <c r="G4" s="410"/>
      <c r="H4" s="305"/>
      <c r="I4" s="273"/>
      <c r="J4" s="273"/>
      <c r="K4" s="274"/>
      <c r="L4" s="273"/>
      <c r="M4" s="305"/>
      <c r="N4" s="273"/>
    </row>
    <row r="5" spans="1:15" s="17" customFormat="1" ht="15">
      <c r="A5" s="29" t="s">
        <v>83</v>
      </c>
      <c r="D5" s="16">
        <v>178</v>
      </c>
      <c r="E5" s="16">
        <v>247</v>
      </c>
      <c r="F5" s="16">
        <v>170</v>
      </c>
      <c r="G5" s="16">
        <v>366</v>
      </c>
      <c r="H5" s="106">
        <v>436</v>
      </c>
      <c r="I5" s="16">
        <v>19.12568306010929</v>
      </c>
      <c r="J5" s="16" t="s">
        <v>410</v>
      </c>
      <c r="K5" s="16"/>
      <c r="L5" s="16">
        <v>496</v>
      </c>
      <c r="M5" s="106">
        <v>972</v>
      </c>
      <c r="N5" s="16">
        <v>95.96774193548387</v>
      </c>
      <c r="O5" s="613"/>
    </row>
    <row r="6" spans="2:14" s="17" customFormat="1" ht="15">
      <c r="B6" s="29" t="s">
        <v>146</v>
      </c>
      <c r="D6" s="16">
        <v>35</v>
      </c>
      <c r="E6" s="16">
        <v>67</v>
      </c>
      <c r="F6" s="629">
        <v>0</v>
      </c>
      <c r="G6" s="91">
        <v>-228</v>
      </c>
      <c r="H6" s="521">
        <v>169</v>
      </c>
      <c r="I6" s="16" t="s">
        <v>332</v>
      </c>
      <c r="J6" s="16" t="s">
        <v>410</v>
      </c>
      <c r="K6" s="16"/>
      <c r="L6" s="16">
        <v>54</v>
      </c>
      <c r="M6" s="106">
        <v>-59</v>
      </c>
      <c r="N6" s="16" t="s">
        <v>332</v>
      </c>
    </row>
    <row r="7" spans="2:14" s="17" customFormat="1" ht="15">
      <c r="B7" s="29" t="s">
        <v>370</v>
      </c>
      <c r="C7" s="77"/>
      <c r="D7" s="16">
        <v>141</v>
      </c>
      <c r="E7" s="16">
        <v>184</v>
      </c>
      <c r="F7" s="16">
        <v>170</v>
      </c>
      <c r="G7" s="16">
        <v>576</v>
      </c>
      <c r="H7" s="106">
        <v>261</v>
      </c>
      <c r="I7" s="16">
        <v>-54.6875</v>
      </c>
      <c r="J7" s="16">
        <v>85.10638297872339</v>
      </c>
      <c r="K7" s="599"/>
      <c r="L7" s="273">
        <v>432</v>
      </c>
      <c r="M7" s="106">
        <v>1007</v>
      </c>
      <c r="N7" s="16" t="s">
        <v>410</v>
      </c>
    </row>
    <row r="8" spans="3:14" s="54" customFormat="1" ht="15">
      <c r="C8" s="79" t="s">
        <v>147</v>
      </c>
      <c r="D8" s="590">
        <v>142</v>
      </c>
      <c r="E8" s="590">
        <v>126</v>
      </c>
      <c r="F8" s="590">
        <v>123</v>
      </c>
      <c r="G8" s="590">
        <v>336</v>
      </c>
      <c r="H8" s="630">
        <v>220</v>
      </c>
      <c r="I8" s="590">
        <v>-34.523809523809526</v>
      </c>
      <c r="J8" s="590">
        <v>54.92957746478873</v>
      </c>
      <c r="K8" s="624"/>
      <c r="L8" s="273">
        <v>425</v>
      </c>
      <c r="M8" s="630">
        <v>679</v>
      </c>
      <c r="N8" s="590">
        <v>59.76470588235294</v>
      </c>
    </row>
    <row r="9" spans="1:14" ht="14.25">
      <c r="A9" s="19"/>
      <c r="B9" s="32"/>
      <c r="C9" s="588" t="s">
        <v>37</v>
      </c>
      <c r="D9" s="103">
        <v>21</v>
      </c>
      <c r="E9" s="103">
        <v>34</v>
      </c>
      <c r="F9" s="103">
        <v>23</v>
      </c>
      <c r="G9" s="103">
        <v>226</v>
      </c>
      <c r="H9" s="104">
        <v>44</v>
      </c>
      <c r="I9" s="103">
        <v>-80.53097345132744</v>
      </c>
      <c r="J9" s="103" t="s">
        <v>410</v>
      </c>
      <c r="K9" s="103"/>
      <c r="L9" s="652">
        <v>65</v>
      </c>
      <c r="M9" s="104">
        <v>293</v>
      </c>
      <c r="N9" s="103" t="s">
        <v>410</v>
      </c>
    </row>
    <row r="10" spans="1:14" ht="14.25">
      <c r="A10" s="19"/>
      <c r="B10" s="32"/>
      <c r="C10" s="588" t="s">
        <v>38</v>
      </c>
      <c r="D10" s="103">
        <v>17</v>
      </c>
      <c r="E10" s="103">
        <v>16</v>
      </c>
      <c r="F10" s="103">
        <v>23</v>
      </c>
      <c r="G10" s="103">
        <v>38</v>
      </c>
      <c r="H10" s="104">
        <v>51</v>
      </c>
      <c r="I10" s="103">
        <v>34.210526315789465</v>
      </c>
      <c r="J10" s="103" t="s">
        <v>410</v>
      </c>
      <c r="K10" s="103"/>
      <c r="L10" s="263">
        <v>54</v>
      </c>
      <c r="M10" s="104">
        <v>112</v>
      </c>
      <c r="N10" s="103" t="s">
        <v>410</v>
      </c>
    </row>
    <row r="11" spans="1:14" ht="14.25">
      <c r="A11" s="19"/>
      <c r="B11" s="32"/>
      <c r="C11" s="588" t="s">
        <v>57</v>
      </c>
      <c r="D11" s="103">
        <v>23</v>
      </c>
      <c r="E11" s="103">
        <v>35</v>
      </c>
      <c r="F11" s="103">
        <v>16</v>
      </c>
      <c r="G11" s="103">
        <v>39</v>
      </c>
      <c r="H11" s="104">
        <v>29</v>
      </c>
      <c r="I11" s="103">
        <v>-25.64102564102564</v>
      </c>
      <c r="J11" s="103">
        <v>26.086956521739136</v>
      </c>
      <c r="K11" s="103"/>
      <c r="L11" s="263">
        <v>88</v>
      </c>
      <c r="M11" s="104">
        <v>84</v>
      </c>
      <c r="N11" s="103">
        <v>-4.545454545454541</v>
      </c>
    </row>
    <row r="12" spans="2:14" ht="14.25">
      <c r="B12" s="33"/>
      <c r="C12" s="589" t="s">
        <v>326</v>
      </c>
      <c r="D12" s="103">
        <v>57</v>
      </c>
      <c r="E12" s="103">
        <v>43</v>
      </c>
      <c r="F12" s="103">
        <v>52</v>
      </c>
      <c r="G12" s="103">
        <v>35</v>
      </c>
      <c r="H12" s="104">
        <v>55</v>
      </c>
      <c r="I12" s="103">
        <v>57.14285714285714</v>
      </c>
      <c r="J12" s="103">
        <v>-3.508771929824561</v>
      </c>
      <c r="K12" s="103"/>
      <c r="L12" s="263">
        <v>191</v>
      </c>
      <c r="M12" s="104">
        <v>142</v>
      </c>
      <c r="N12" s="103">
        <v>-25.654450261780106</v>
      </c>
    </row>
    <row r="13" spans="2:14" ht="14.25">
      <c r="B13" s="33"/>
      <c r="C13" s="588" t="s">
        <v>60</v>
      </c>
      <c r="D13" s="103">
        <v>24</v>
      </c>
      <c r="E13" s="103">
        <v>-2</v>
      </c>
      <c r="F13" s="103">
        <v>9</v>
      </c>
      <c r="G13" s="103">
        <v>-2</v>
      </c>
      <c r="H13" s="104">
        <v>41</v>
      </c>
      <c r="I13" s="103" t="s">
        <v>332</v>
      </c>
      <c r="J13" s="103">
        <v>70.83333333333333</v>
      </c>
      <c r="K13" s="103"/>
      <c r="L13" s="263">
        <v>27</v>
      </c>
      <c r="M13" s="104">
        <v>48</v>
      </c>
      <c r="N13" s="103">
        <v>77.77777777777777</v>
      </c>
    </row>
    <row r="14" spans="3:14" s="54" customFormat="1" ht="14.25">
      <c r="C14" s="79" t="s">
        <v>369</v>
      </c>
      <c r="D14" s="590">
        <v>-1</v>
      </c>
      <c r="E14" s="590">
        <v>58</v>
      </c>
      <c r="F14" s="590">
        <v>47</v>
      </c>
      <c r="G14" s="590">
        <v>240</v>
      </c>
      <c r="H14" s="630">
        <v>41</v>
      </c>
      <c r="I14" s="590">
        <v>-82.91666666666666</v>
      </c>
      <c r="J14" s="590" t="s">
        <v>332</v>
      </c>
      <c r="K14" s="624"/>
      <c r="L14" s="263">
        <v>7</v>
      </c>
      <c r="M14" s="630">
        <v>328</v>
      </c>
      <c r="N14" s="590" t="s">
        <v>410</v>
      </c>
    </row>
    <row r="15" spans="1:14" s="23" customFormat="1" ht="14.25" customHeight="1">
      <c r="A15" s="17"/>
      <c r="B15" s="587" t="s">
        <v>371</v>
      </c>
      <c r="C15" s="92"/>
      <c r="D15" s="16">
        <v>2</v>
      </c>
      <c r="E15" s="16">
        <v>-4</v>
      </c>
      <c r="F15" s="629">
        <v>0</v>
      </c>
      <c r="G15" s="16">
        <v>18</v>
      </c>
      <c r="H15" s="680">
        <v>6</v>
      </c>
      <c r="I15" s="16">
        <v>-66.66666666666667</v>
      </c>
      <c r="J15" s="16" t="s">
        <v>410</v>
      </c>
      <c r="K15" s="625"/>
      <c r="L15" s="273">
        <v>10</v>
      </c>
      <c r="M15" s="106">
        <v>24</v>
      </c>
      <c r="N15" s="91" t="s">
        <v>410</v>
      </c>
    </row>
    <row r="16" spans="3:12" ht="14.25">
      <c r="C16" s="21"/>
      <c r="D16" s="103"/>
      <c r="E16" s="103"/>
      <c r="F16" s="103"/>
      <c r="G16" s="486"/>
      <c r="H16" s="427"/>
      <c r="I16" s="486"/>
      <c r="J16" s="486"/>
      <c r="K16" s="263"/>
      <c r="L16" s="263"/>
    </row>
    <row r="17" spans="1:14" ht="15">
      <c r="A17" s="76" t="s">
        <v>150</v>
      </c>
      <c r="B17" s="23"/>
      <c r="C17" s="23"/>
      <c r="D17" s="103"/>
      <c r="E17" s="103"/>
      <c r="F17" s="103"/>
      <c r="G17" s="486"/>
      <c r="H17" s="427"/>
      <c r="I17" s="486"/>
      <c r="J17" s="486"/>
      <c r="M17" s="427"/>
      <c r="N17" s="486"/>
    </row>
    <row r="18" spans="2:14" ht="14.25">
      <c r="B18" s="54" t="s">
        <v>104</v>
      </c>
      <c r="C18" s="78"/>
      <c r="D18" s="103"/>
      <c r="E18" s="103"/>
      <c r="F18" s="103"/>
      <c r="G18" s="486"/>
      <c r="H18" s="427"/>
      <c r="I18" s="486"/>
      <c r="J18" s="486"/>
      <c r="M18" s="427"/>
      <c r="N18" s="486"/>
    </row>
    <row r="19" spans="3:14" ht="14.25">
      <c r="C19" s="78" t="s">
        <v>148</v>
      </c>
      <c r="D19" s="103">
        <v>89</v>
      </c>
      <c r="E19" s="103">
        <v>84</v>
      </c>
      <c r="F19" s="103">
        <v>77</v>
      </c>
      <c r="G19" s="103">
        <v>286</v>
      </c>
      <c r="H19" s="104">
        <v>94</v>
      </c>
      <c r="I19" s="103">
        <v>-67.13286713286713</v>
      </c>
      <c r="J19" s="103">
        <v>5.617977528089879</v>
      </c>
      <c r="K19" s="103"/>
      <c r="L19" s="103">
        <v>241</v>
      </c>
      <c r="M19" s="284">
        <v>584</v>
      </c>
      <c r="N19" s="103" t="s">
        <v>410</v>
      </c>
    </row>
    <row r="20" spans="3:14" ht="14.25">
      <c r="C20" s="21" t="s">
        <v>149</v>
      </c>
      <c r="D20" s="103">
        <v>112</v>
      </c>
      <c r="E20" s="103">
        <v>78</v>
      </c>
      <c r="F20" s="103">
        <v>76</v>
      </c>
      <c r="G20" s="103">
        <v>81</v>
      </c>
      <c r="H20" s="104">
        <v>173</v>
      </c>
      <c r="I20" s="103" t="s">
        <v>410</v>
      </c>
      <c r="J20" s="103">
        <v>54.46428571428572</v>
      </c>
      <c r="K20" s="103"/>
      <c r="L20" s="103">
        <v>302</v>
      </c>
      <c r="M20" s="284">
        <v>187</v>
      </c>
      <c r="N20" s="103">
        <v>-38.079470198675494</v>
      </c>
    </row>
    <row r="21" spans="2:13" ht="14.25">
      <c r="B21" s="54" t="s">
        <v>103</v>
      </c>
      <c r="C21" s="21"/>
      <c r="D21" s="103"/>
      <c r="E21" s="103"/>
      <c r="F21" s="103"/>
      <c r="G21" s="103"/>
      <c r="H21" s="104"/>
      <c r="I21" s="103"/>
      <c r="J21" s="103"/>
      <c r="K21" s="103"/>
      <c r="M21" s="284"/>
    </row>
    <row r="22" spans="3:14" ht="14.25">
      <c r="C22" s="21" t="s">
        <v>50</v>
      </c>
      <c r="D22" s="116">
        <v>0</v>
      </c>
      <c r="E22" s="116">
        <v>1</v>
      </c>
      <c r="F22" s="116">
        <v>1</v>
      </c>
      <c r="G22" s="116">
        <v>1</v>
      </c>
      <c r="H22" s="122">
        <v>1</v>
      </c>
      <c r="I22" s="116">
        <v>0</v>
      </c>
      <c r="J22" s="103" t="s">
        <v>332</v>
      </c>
      <c r="K22" s="116"/>
      <c r="L22" s="116">
        <v>1</v>
      </c>
      <c r="M22" s="609">
        <v>1</v>
      </c>
      <c r="N22" s="116">
        <v>0</v>
      </c>
    </row>
    <row r="23" spans="3:14" ht="14.25">
      <c r="C23" s="21" t="s">
        <v>51</v>
      </c>
      <c r="D23" s="103">
        <v>41</v>
      </c>
      <c r="E23" s="103">
        <v>21</v>
      </c>
      <c r="F23" s="103">
        <v>13</v>
      </c>
      <c r="G23" s="103">
        <v>14</v>
      </c>
      <c r="H23" s="104">
        <v>30</v>
      </c>
      <c r="I23" s="103" t="s">
        <v>410</v>
      </c>
      <c r="J23" s="103">
        <v>-26.82926829268293</v>
      </c>
      <c r="K23" s="103"/>
      <c r="L23" s="103">
        <v>77</v>
      </c>
      <c r="M23" s="284">
        <v>43</v>
      </c>
      <c r="N23" s="103">
        <v>-44.15584415584416</v>
      </c>
    </row>
    <row r="24" spans="3:14" ht="14.25">
      <c r="C24" s="21" t="s">
        <v>52</v>
      </c>
      <c r="D24" s="103">
        <v>18</v>
      </c>
      <c r="E24" s="103">
        <v>14</v>
      </c>
      <c r="F24" s="103">
        <v>16</v>
      </c>
      <c r="G24" s="103">
        <v>16</v>
      </c>
      <c r="H24" s="104">
        <v>16</v>
      </c>
      <c r="I24" s="103">
        <v>0</v>
      </c>
      <c r="J24" s="103">
        <v>-11.111111111111116</v>
      </c>
      <c r="K24" s="103"/>
      <c r="L24" s="103">
        <v>40</v>
      </c>
      <c r="M24" s="284">
        <v>48</v>
      </c>
      <c r="N24" s="103">
        <v>19.999999999999996</v>
      </c>
    </row>
    <row r="25" spans="2:14" s="17" customFormat="1" ht="15">
      <c r="B25" s="17" t="s">
        <v>147</v>
      </c>
      <c r="D25" s="273">
        <v>142</v>
      </c>
      <c r="E25" s="273">
        <v>126</v>
      </c>
      <c r="F25" s="273">
        <v>123</v>
      </c>
      <c r="G25" s="16">
        <v>336</v>
      </c>
      <c r="H25" s="106">
        <v>220</v>
      </c>
      <c r="I25" s="16">
        <v>-34.523809523809526</v>
      </c>
      <c r="J25" s="16">
        <v>54.92957746478873</v>
      </c>
      <c r="K25" s="16"/>
      <c r="L25" s="16">
        <v>425</v>
      </c>
      <c r="M25" s="285">
        <v>679</v>
      </c>
      <c r="N25" s="16">
        <v>59.76470588235294</v>
      </c>
    </row>
    <row r="26" spans="4:13" ht="14.25">
      <c r="D26" s="220"/>
      <c r="E26" s="220"/>
      <c r="F26" s="220"/>
      <c r="G26" s="220"/>
      <c r="H26" s="306"/>
      <c r="I26" s="263"/>
      <c r="J26" s="263"/>
      <c r="L26" s="127"/>
      <c r="M26" s="306"/>
    </row>
    <row r="27" spans="4:13" ht="14.25">
      <c r="D27" s="220"/>
      <c r="E27" s="220"/>
      <c r="F27" s="220"/>
      <c r="G27" s="220"/>
      <c r="H27" s="306"/>
      <c r="I27" s="263"/>
      <c r="J27" s="263"/>
      <c r="M27" s="306"/>
    </row>
    <row r="28" spans="4:13" ht="14.25">
      <c r="D28" s="220"/>
      <c r="E28" s="220"/>
      <c r="F28" s="220"/>
      <c r="G28" s="220"/>
      <c r="H28" s="306"/>
      <c r="I28" s="263"/>
      <c r="J28" s="263"/>
      <c r="M28" s="306"/>
    </row>
    <row r="29" spans="4:13" ht="14.25">
      <c r="D29" s="220"/>
      <c r="E29" s="220"/>
      <c r="F29" s="220"/>
      <c r="G29" s="220"/>
      <c r="H29" s="306"/>
      <c r="I29" s="263"/>
      <c r="J29" s="263"/>
      <c r="M29" s="306"/>
    </row>
    <row r="30" spans="4:13" ht="14.25">
      <c r="D30" s="220"/>
      <c r="E30" s="220"/>
      <c r="F30" s="220"/>
      <c r="G30" s="220"/>
      <c r="H30" s="306"/>
      <c r="I30" s="263"/>
      <c r="J30" s="263"/>
      <c r="M30" s="306"/>
    </row>
    <row r="31" spans="8:13" ht="14.25">
      <c r="H31" s="306"/>
      <c r="I31" s="263"/>
      <c r="J31" s="263"/>
      <c r="M31" s="306"/>
    </row>
    <row r="32" spans="8:13" ht="14.25">
      <c r="H32" s="306"/>
      <c r="I32" s="263"/>
      <c r="J32" s="263"/>
      <c r="M32" s="306"/>
    </row>
    <row r="33" spans="8:10" ht="14.25">
      <c r="H33" s="306"/>
      <c r="I33" s="263"/>
      <c r="J33" s="263"/>
    </row>
    <row r="34" spans="8:10" ht="14.25">
      <c r="H34" s="306"/>
      <c r="I34" s="263"/>
      <c r="J34" s="263"/>
    </row>
    <row r="35" spans="8:10" ht="14.25">
      <c r="H35" s="306"/>
      <c r="I35" s="263"/>
      <c r="J35" s="263"/>
    </row>
    <row r="36" spans="8:10" ht="14.25">
      <c r="H36" s="306"/>
      <c r="I36" s="263"/>
      <c r="J36" s="263"/>
    </row>
    <row r="37" spans="8:10" ht="14.25">
      <c r="H37" s="306"/>
      <c r="I37" s="263"/>
      <c r="J37" s="263"/>
    </row>
    <row r="38" spans="8:10" ht="14.25">
      <c r="H38" s="306"/>
      <c r="I38" s="263"/>
      <c r="J38" s="263"/>
    </row>
    <row r="39" ht="14.25">
      <c r="H39" s="306"/>
    </row>
    <row r="40" ht="14.25">
      <c r="H40" s="306"/>
    </row>
    <row r="41" ht="14.25">
      <c r="H41" s="262"/>
    </row>
    <row r="42" ht="14.25">
      <c r="H42" s="262"/>
    </row>
    <row r="43" ht="14.25">
      <c r="H43" s="262"/>
    </row>
    <row r="44" ht="14.25">
      <c r="H44" s="262"/>
    </row>
    <row r="45" ht="14.25">
      <c r="H45" s="262"/>
    </row>
    <row r="46" ht="14.25">
      <c r="H46" s="262"/>
    </row>
    <row r="47" ht="14.25">
      <c r="H47" s="262"/>
    </row>
    <row r="48" ht="14.25">
      <c r="H48" s="262"/>
    </row>
    <row r="49" ht="14.25">
      <c r="H49" s="262"/>
    </row>
    <row r="50" ht="14.25">
      <c r="H50" s="262"/>
    </row>
    <row r="51" ht="14.25">
      <c r="H51" s="262"/>
    </row>
    <row r="52" ht="14.25">
      <c r="H52" s="262"/>
    </row>
    <row r="53" ht="14.25">
      <c r="H53" s="262"/>
    </row>
    <row r="54" ht="14.25">
      <c r="H54" s="262"/>
    </row>
    <row r="55" ht="14.25">
      <c r="H55" s="262"/>
    </row>
    <row r="56" ht="14.25">
      <c r="H56" s="262"/>
    </row>
    <row r="57" ht="14.25">
      <c r="H57" s="262"/>
    </row>
    <row r="58" ht="14.25">
      <c r="H58" s="262"/>
    </row>
    <row r="59" ht="14.25">
      <c r="H59" s="262"/>
    </row>
    <row r="60" ht="14.25">
      <c r="H60" s="262"/>
    </row>
    <row r="61" ht="14.25">
      <c r="H61" s="262"/>
    </row>
    <row r="62" ht="14.25">
      <c r="H62" s="262"/>
    </row>
    <row r="63" ht="14.25">
      <c r="H63" s="262"/>
    </row>
    <row r="64" ht="14.25">
      <c r="H64" s="262"/>
    </row>
    <row r="65" ht="14.25">
      <c r="H65" s="262"/>
    </row>
    <row r="66" ht="14.25">
      <c r="H66" s="262"/>
    </row>
    <row r="67" ht="14.25">
      <c r="H67" s="262"/>
    </row>
    <row r="68" ht="14.25">
      <c r="H68" s="262"/>
    </row>
    <row r="69" ht="14.25">
      <c r="H69" s="262"/>
    </row>
    <row r="70" ht="14.25">
      <c r="H70" s="262"/>
    </row>
    <row r="71" ht="14.25">
      <c r="H71" s="262"/>
    </row>
    <row r="72" ht="14.25">
      <c r="H72" s="262"/>
    </row>
    <row r="73" ht="14.25">
      <c r="H73" s="262"/>
    </row>
    <row r="74" ht="14.25">
      <c r="H74" s="262"/>
    </row>
    <row r="75" ht="14.25">
      <c r="H75" s="262"/>
    </row>
    <row r="76" ht="14.25">
      <c r="H76" s="262"/>
    </row>
    <row r="77" ht="14.25">
      <c r="H77" s="262"/>
    </row>
    <row r="78" ht="14.25">
      <c r="H78" s="262"/>
    </row>
    <row r="79" ht="14.25">
      <c r="H79" s="262"/>
    </row>
    <row r="80" ht="14.25">
      <c r="H80" s="262"/>
    </row>
    <row r="81" ht="14.25">
      <c r="H81" s="262"/>
    </row>
    <row r="82" ht="14.25">
      <c r="H82" s="262"/>
    </row>
    <row r="83" ht="14.25">
      <c r="H83" s="262"/>
    </row>
    <row r="84" ht="14.25">
      <c r="H84" s="262"/>
    </row>
    <row r="85" ht="14.25">
      <c r="H85" s="262"/>
    </row>
    <row r="86" ht="14.25">
      <c r="H86" s="262"/>
    </row>
    <row r="87" ht="14.25">
      <c r="H87" s="262"/>
    </row>
    <row r="88" ht="14.25">
      <c r="H88" s="262"/>
    </row>
    <row r="89" ht="14.25">
      <c r="H89" s="262"/>
    </row>
    <row r="90" ht="14.25">
      <c r="H90" s="262"/>
    </row>
    <row r="91" ht="14.25">
      <c r="H91" s="262"/>
    </row>
    <row r="92" ht="14.25">
      <c r="H92" s="262"/>
    </row>
    <row r="93" ht="14.25">
      <c r="H93" s="262"/>
    </row>
    <row r="94" ht="14.25">
      <c r="H94" s="262"/>
    </row>
    <row r="95" ht="14.25">
      <c r="H95" s="262"/>
    </row>
    <row r="96" ht="14.25">
      <c r="H96" s="262"/>
    </row>
    <row r="97" ht="14.25">
      <c r="H97" s="262"/>
    </row>
    <row r="98" ht="14.25">
      <c r="H98" s="262"/>
    </row>
    <row r="99" ht="14.25">
      <c r="H99" s="262"/>
    </row>
    <row r="100" ht="14.25">
      <c r="H100" s="262"/>
    </row>
    <row r="101" ht="14.25">
      <c r="H101" s="262"/>
    </row>
    <row r="102" ht="14.25">
      <c r="H102" s="262"/>
    </row>
    <row r="103" ht="14.25">
      <c r="H103" s="262"/>
    </row>
    <row r="104" ht="14.25">
      <c r="H104" s="262"/>
    </row>
    <row r="105" ht="14.25">
      <c r="H105" s="262"/>
    </row>
    <row r="106" ht="14.25">
      <c r="H106" s="262"/>
    </row>
    <row r="107" ht="14.25">
      <c r="H107" s="262"/>
    </row>
    <row r="108" ht="14.25">
      <c r="H108" s="262"/>
    </row>
    <row r="109" ht="14.25">
      <c r="H109" s="262"/>
    </row>
    <row r="110" ht="14.25">
      <c r="H110" s="262"/>
    </row>
    <row r="111" ht="14.25">
      <c r="H111" s="262"/>
    </row>
    <row r="112" ht="14.25">
      <c r="H112" s="262"/>
    </row>
    <row r="113" ht="14.25">
      <c r="H113" s="262"/>
    </row>
    <row r="114" ht="14.25">
      <c r="H114" s="262"/>
    </row>
    <row r="115" ht="14.25">
      <c r="H115" s="262"/>
    </row>
    <row r="116" ht="14.25">
      <c r="H116" s="262"/>
    </row>
    <row r="117" ht="14.25">
      <c r="H117" s="262"/>
    </row>
    <row r="118" ht="14.25">
      <c r="H118" s="262"/>
    </row>
    <row r="119" ht="14.25">
      <c r="H119" s="262"/>
    </row>
    <row r="120" ht="14.25">
      <c r="H120" s="262"/>
    </row>
    <row r="121" ht="14.25">
      <c r="H121" s="262"/>
    </row>
    <row r="122" ht="14.25">
      <c r="H122" s="262"/>
    </row>
    <row r="123" ht="14.25">
      <c r="H123" s="262"/>
    </row>
    <row r="124" ht="14.25">
      <c r="H124" s="262"/>
    </row>
    <row r="125" ht="14.25">
      <c r="H125" s="262"/>
    </row>
    <row r="126" ht="14.25">
      <c r="H126" s="262"/>
    </row>
    <row r="127" ht="14.25">
      <c r="H127" s="262"/>
    </row>
    <row r="128" ht="14.25">
      <c r="H128" s="262"/>
    </row>
    <row r="129" ht="14.25">
      <c r="H129" s="262"/>
    </row>
    <row r="130" ht="14.25">
      <c r="H130" s="262"/>
    </row>
    <row r="131" ht="14.25">
      <c r="H131" s="262"/>
    </row>
    <row r="132" ht="14.25">
      <c r="H132" s="262"/>
    </row>
    <row r="133" ht="14.25">
      <c r="H133" s="262"/>
    </row>
    <row r="134" ht="14.25">
      <c r="H134" s="262"/>
    </row>
    <row r="135" ht="14.25">
      <c r="H135" s="262"/>
    </row>
    <row r="136" ht="14.25">
      <c r="H136" s="262"/>
    </row>
    <row r="137" ht="14.25">
      <c r="H137" s="262"/>
    </row>
    <row r="138" ht="14.25">
      <c r="H138" s="262"/>
    </row>
    <row r="139" ht="14.25">
      <c r="H139" s="262"/>
    </row>
    <row r="140" ht="14.25">
      <c r="H140" s="262"/>
    </row>
    <row r="141" ht="14.25">
      <c r="H141" s="262"/>
    </row>
    <row r="142" ht="14.25">
      <c r="H142" s="262"/>
    </row>
    <row r="143" ht="14.25">
      <c r="H143" s="262"/>
    </row>
    <row r="144" ht="14.25">
      <c r="H144" s="262"/>
    </row>
    <row r="145" ht="14.25">
      <c r="H145" s="262"/>
    </row>
    <row r="146" ht="14.25">
      <c r="H146" s="277"/>
    </row>
    <row r="147" ht="14.25">
      <c r="H147" s="277"/>
    </row>
    <row r="148" ht="14.25">
      <c r="H148" s="277"/>
    </row>
    <row r="149" ht="14.25">
      <c r="H149" s="277"/>
    </row>
    <row r="150" ht="14.25">
      <c r="H150" s="277"/>
    </row>
    <row r="151" ht="14.25">
      <c r="H151" s="277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scale="96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M149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O12" sqref="O12"/>
    </sheetView>
  </sheetViews>
  <sheetFormatPr defaultColWidth="9.140625" defaultRowHeight="12.75"/>
  <cols>
    <col min="1" max="1" width="3.00390625" style="21" customWidth="1"/>
    <col min="2" max="2" width="55.8515625" style="102" customWidth="1"/>
    <col min="3" max="3" width="1.1484375" style="9" hidden="1" customWidth="1"/>
    <col min="4" max="7" width="10.140625" style="67" customWidth="1"/>
    <col min="8" max="8" width="10.140625" style="101" customWidth="1"/>
    <col min="9" max="9" width="8.28125" style="67" customWidth="1"/>
    <col min="10" max="10" width="8.00390625" style="67" customWidth="1"/>
    <col min="11" max="11" width="3.8515625" style="20" customWidth="1"/>
    <col min="12" max="16384" width="9.140625" style="21" customWidth="1"/>
  </cols>
  <sheetData>
    <row r="1" spans="1:11" s="39" customFormat="1" ht="20.25">
      <c r="A1" s="38" t="s">
        <v>14</v>
      </c>
      <c r="B1" s="360"/>
      <c r="D1" s="184"/>
      <c r="E1" s="184"/>
      <c r="F1" s="184"/>
      <c r="G1" s="184"/>
      <c r="H1" s="184"/>
      <c r="I1" s="105"/>
      <c r="J1" s="105"/>
      <c r="K1" s="40"/>
    </row>
    <row r="2" spans="1:11" s="41" customFormat="1" ht="45">
      <c r="A2" s="740" t="s">
        <v>61</v>
      </c>
      <c r="B2" s="740"/>
      <c r="C2" s="740"/>
      <c r="D2" s="736">
        <v>42248</v>
      </c>
      <c r="E2" s="736">
        <v>42339</v>
      </c>
      <c r="F2" s="736">
        <v>42430</v>
      </c>
      <c r="G2" s="736">
        <v>42522</v>
      </c>
      <c r="H2" s="737">
        <v>42614</v>
      </c>
      <c r="I2" s="736" t="s">
        <v>405</v>
      </c>
      <c r="J2" s="736" t="s">
        <v>406</v>
      </c>
      <c r="K2" s="194"/>
    </row>
    <row r="3" spans="1:10" s="23" customFormat="1" ht="6.75" customHeight="1">
      <c r="A3" s="8"/>
      <c r="B3" s="30"/>
      <c r="D3" s="16"/>
      <c r="E3" s="16"/>
      <c r="F3" s="16"/>
      <c r="G3" s="16"/>
      <c r="H3" s="264"/>
      <c r="I3" s="16"/>
      <c r="J3" s="16"/>
    </row>
    <row r="4" spans="1:10" s="23" customFormat="1" ht="15">
      <c r="A4" s="37" t="s">
        <v>173</v>
      </c>
      <c r="B4" s="30"/>
      <c r="D4" s="16"/>
      <c r="E4" s="16"/>
      <c r="F4" s="16"/>
      <c r="G4" s="16"/>
      <c r="H4" s="278"/>
      <c r="I4" s="16"/>
      <c r="J4" s="16"/>
    </row>
    <row r="5" spans="1:11" s="17" customFormat="1" ht="15">
      <c r="A5" s="29" t="s">
        <v>171</v>
      </c>
      <c r="B5" s="361"/>
      <c r="D5" s="16">
        <v>288749</v>
      </c>
      <c r="E5" s="16">
        <v>286871</v>
      </c>
      <c r="F5" s="16">
        <v>277665</v>
      </c>
      <c r="G5" s="16">
        <v>288344</v>
      </c>
      <c r="H5" s="106">
        <v>293817</v>
      </c>
      <c r="I5" s="16">
        <v>1.8980800710262757</v>
      </c>
      <c r="J5" s="16">
        <v>1.755157593619372</v>
      </c>
      <c r="K5" s="14"/>
    </row>
    <row r="6" spans="1:11" s="17" customFormat="1" ht="15">
      <c r="A6" s="79" t="s">
        <v>73</v>
      </c>
      <c r="B6" s="361"/>
      <c r="D6" s="16"/>
      <c r="E6" s="16"/>
      <c r="F6" s="16"/>
      <c r="G6" s="16"/>
      <c r="H6" s="106"/>
      <c r="I6" s="16"/>
      <c r="J6" s="16"/>
      <c r="K6" s="14"/>
    </row>
    <row r="7" spans="1:11" ht="14.25">
      <c r="A7" s="33"/>
      <c r="B7" s="31" t="s">
        <v>156</v>
      </c>
      <c r="C7" s="21"/>
      <c r="D7" s="103">
        <v>898</v>
      </c>
      <c r="E7" s="103">
        <v>821</v>
      </c>
      <c r="F7" s="103">
        <v>792</v>
      </c>
      <c r="G7" s="103">
        <v>1061</v>
      </c>
      <c r="H7" s="104">
        <v>925</v>
      </c>
      <c r="I7" s="103">
        <v>-12.818096135721014</v>
      </c>
      <c r="J7" s="103">
        <v>3.0066815144766057</v>
      </c>
      <c r="K7" s="18"/>
    </row>
    <row r="8" spans="1:11" ht="14.25">
      <c r="A8" s="33"/>
      <c r="B8" s="31" t="s">
        <v>157</v>
      </c>
      <c r="C8" s="21"/>
      <c r="D8" s="103">
        <v>2695</v>
      </c>
      <c r="E8" s="103">
        <v>2761</v>
      </c>
      <c r="F8" s="103">
        <v>2744</v>
      </c>
      <c r="G8" s="103">
        <v>2469</v>
      </c>
      <c r="H8" s="104">
        <v>2685</v>
      </c>
      <c r="I8" s="103">
        <v>8.748481166464162</v>
      </c>
      <c r="J8" s="103">
        <v>-0.37105751391465214</v>
      </c>
      <c r="K8" s="18"/>
    </row>
    <row r="9" spans="1:11" s="17" customFormat="1" ht="15">
      <c r="A9" s="29" t="s">
        <v>172</v>
      </c>
      <c r="B9" s="30"/>
      <c r="D9" s="16">
        <v>285156</v>
      </c>
      <c r="E9" s="16">
        <v>283289</v>
      </c>
      <c r="F9" s="16">
        <v>274129</v>
      </c>
      <c r="G9" s="16">
        <v>284814</v>
      </c>
      <c r="H9" s="106">
        <v>290207</v>
      </c>
      <c r="I9" s="16">
        <v>1.8935164703982155</v>
      </c>
      <c r="J9" s="16">
        <v>1.7713111419714211</v>
      </c>
      <c r="K9" s="14"/>
    </row>
    <row r="10" spans="2:11" ht="15">
      <c r="B10" s="30"/>
      <c r="C10" s="31"/>
      <c r="D10" s="103"/>
      <c r="E10" s="103"/>
      <c r="F10" s="16"/>
      <c r="G10" s="16"/>
      <c r="H10" s="405"/>
      <c r="I10" s="263"/>
      <c r="J10" s="489"/>
      <c r="K10" s="407"/>
    </row>
    <row r="11" spans="1:11" s="17" customFormat="1" ht="15">
      <c r="A11" s="17" t="s">
        <v>171</v>
      </c>
      <c r="B11" s="361"/>
      <c r="D11" s="16">
        <v>288749</v>
      </c>
      <c r="E11" s="16">
        <v>286871</v>
      </c>
      <c r="F11" s="16">
        <v>277665</v>
      </c>
      <c r="G11" s="16">
        <v>288344</v>
      </c>
      <c r="H11" s="106">
        <v>293817</v>
      </c>
      <c r="I11" s="273">
        <v>1.8980800710262757</v>
      </c>
      <c r="J11" s="16">
        <v>1.755157593619372</v>
      </c>
      <c r="K11" s="408"/>
    </row>
    <row r="12" spans="1:11" ht="14.25">
      <c r="A12" s="79" t="s">
        <v>248</v>
      </c>
      <c r="C12" s="21"/>
      <c r="D12" s="132"/>
      <c r="E12" s="132"/>
      <c r="F12" s="103"/>
      <c r="G12" s="103"/>
      <c r="H12" s="404"/>
      <c r="I12" s="263"/>
      <c r="J12" s="103"/>
      <c r="K12" s="407"/>
    </row>
    <row r="13" spans="2:11" s="19" customFormat="1" ht="14.25">
      <c r="B13" s="358" t="s">
        <v>254</v>
      </c>
      <c r="D13" s="103">
        <v>87279</v>
      </c>
      <c r="E13" s="103">
        <v>88853</v>
      </c>
      <c r="F13" s="103">
        <v>88637</v>
      </c>
      <c r="G13" s="103">
        <v>90800</v>
      </c>
      <c r="H13" s="104">
        <v>93267</v>
      </c>
      <c r="I13" s="263">
        <v>2.7169603524229036</v>
      </c>
      <c r="J13" s="103">
        <v>6.860756883099017</v>
      </c>
      <c r="K13" s="407"/>
    </row>
    <row r="14" spans="2:11" s="19" customFormat="1" ht="14.25">
      <c r="B14" s="358" t="s">
        <v>232</v>
      </c>
      <c r="C14" s="32"/>
      <c r="D14" s="103">
        <v>200058</v>
      </c>
      <c r="E14" s="103">
        <v>196412</v>
      </c>
      <c r="F14" s="103">
        <v>187581</v>
      </c>
      <c r="G14" s="103">
        <v>195845</v>
      </c>
      <c r="H14" s="104">
        <v>198917</v>
      </c>
      <c r="I14" s="263">
        <v>1.568587403303634</v>
      </c>
      <c r="J14" s="103">
        <v>-0.570334602965139</v>
      </c>
      <c r="K14" s="407"/>
    </row>
    <row r="15" spans="2:11" ht="14.25">
      <c r="B15" s="102" t="s">
        <v>27</v>
      </c>
      <c r="C15" s="33"/>
      <c r="D15" s="103">
        <v>1412</v>
      </c>
      <c r="E15" s="103">
        <v>1606</v>
      </c>
      <c r="F15" s="103">
        <v>1447</v>
      </c>
      <c r="G15" s="103">
        <v>1699</v>
      </c>
      <c r="H15" s="104">
        <v>1633</v>
      </c>
      <c r="I15" s="263">
        <v>-3.8846380223660937</v>
      </c>
      <c r="J15" s="103">
        <v>15.651558073654392</v>
      </c>
      <c r="K15" s="407"/>
    </row>
    <row r="16" spans="1:13" s="23" customFormat="1" ht="17.25" customHeight="1">
      <c r="A16" s="54" t="s">
        <v>249</v>
      </c>
      <c r="B16" s="30"/>
      <c r="D16" s="248"/>
      <c r="E16" s="248"/>
      <c r="F16" s="16"/>
      <c r="G16" s="16"/>
      <c r="H16" s="405"/>
      <c r="I16" s="599"/>
      <c r="J16" s="599"/>
      <c r="K16" s="409"/>
      <c r="L16" s="399"/>
      <c r="M16" s="399"/>
    </row>
    <row r="17" spans="2:13" ht="14.25">
      <c r="B17" s="102" t="s">
        <v>37</v>
      </c>
      <c r="C17" s="21"/>
      <c r="D17" s="103">
        <v>133154</v>
      </c>
      <c r="E17" s="103">
        <v>135860</v>
      </c>
      <c r="F17" s="103">
        <v>136221</v>
      </c>
      <c r="G17" s="103">
        <v>141894</v>
      </c>
      <c r="H17" s="104">
        <v>139351</v>
      </c>
      <c r="I17" s="103">
        <v>-1.7921828970921982</v>
      </c>
      <c r="J17" s="103">
        <v>4.654009642969803</v>
      </c>
      <c r="K17" s="18"/>
      <c r="L17" s="697"/>
      <c r="M17" s="697"/>
    </row>
    <row r="18" spans="2:13" ht="14.25">
      <c r="B18" s="102" t="s">
        <v>38</v>
      </c>
      <c r="C18" s="21"/>
      <c r="D18" s="103">
        <v>52575</v>
      </c>
      <c r="E18" s="103">
        <v>50976</v>
      </c>
      <c r="F18" s="103">
        <v>46250</v>
      </c>
      <c r="G18" s="103">
        <v>48923</v>
      </c>
      <c r="H18" s="104">
        <v>49109</v>
      </c>
      <c r="I18" s="103">
        <v>0.3801892770271653</v>
      </c>
      <c r="J18" s="103">
        <v>-6.5924869234426975</v>
      </c>
      <c r="K18" s="18"/>
      <c r="L18" s="697"/>
      <c r="M18" s="697"/>
    </row>
    <row r="19" spans="2:13" ht="14.25">
      <c r="B19" s="102" t="s">
        <v>57</v>
      </c>
      <c r="C19" s="21"/>
      <c r="D19" s="103">
        <v>49187</v>
      </c>
      <c r="E19" s="103">
        <v>45129</v>
      </c>
      <c r="F19" s="103">
        <v>39531</v>
      </c>
      <c r="G19" s="103">
        <v>36469</v>
      </c>
      <c r="H19" s="104">
        <v>41811</v>
      </c>
      <c r="I19" s="103">
        <v>14.648057254106227</v>
      </c>
      <c r="J19" s="103">
        <v>-14.995832232093843</v>
      </c>
      <c r="K19" s="18"/>
      <c r="L19" s="697"/>
      <c r="M19" s="697"/>
    </row>
    <row r="20" spans="2:13" ht="14.25">
      <c r="B20" s="358" t="s">
        <v>326</v>
      </c>
      <c r="C20" s="21"/>
      <c r="D20" s="103">
        <v>27381</v>
      </c>
      <c r="E20" s="103">
        <v>26443</v>
      </c>
      <c r="F20" s="103">
        <v>26397</v>
      </c>
      <c r="G20" s="103">
        <v>27094</v>
      </c>
      <c r="H20" s="104">
        <v>28619</v>
      </c>
      <c r="I20" s="103">
        <v>5.628552447036239</v>
      </c>
      <c r="J20" s="103">
        <v>4.521383441072269</v>
      </c>
      <c r="K20" s="18"/>
      <c r="L20" s="697"/>
      <c r="M20" s="697"/>
    </row>
    <row r="21" spans="2:13" ht="14.25">
      <c r="B21" s="358" t="s">
        <v>60</v>
      </c>
      <c r="C21" s="21"/>
      <c r="D21" s="103">
        <v>26452</v>
      </c>
      <c r="E21" s="103">
        <v>28463</v>
      </c>
      <c r="F21" s="103">
        <v>29266</v>
      </c>
      <c r="G21" s="103">
        <v>33964</v>
      </c>
      <c r="H21" s="104">
        <v>34927</v>
      </c>
      <c r="I21" s="103">
        <v>2.835355081851376</v>
      </c>
      <c r="J21" s="103">
        <v>32.0391652805081</v>
      </c>
      <c r="K21" s="18"/>
      <c r="L21" s="697"/>
      <c r="M21" s="697"/>
    </row>
    <row r="22" spans="1:11" ht="14.25">
      <c r="A22" s="79" t="s">
        <v>70</v>
      </c>
      <c r="C22" s="21"/>
      <c r="D22" s="127"/>
      <c r="E22" s="127"/>
      <c r="F22" s="103"/>
      <c r="G22" s="103"/>
      <c r="H22" s="404"/>
      <c r="I22" s="600"/>
      <c r="J22" s="600"/>
      <c r="K22" s="407"/>
    </row>
    <row r="23" spans="2:11" ht="14.25">
      <c r="B23" s="102" t="s">
        <v>64</v>
      </c>
      <c r="C23" s="21"/>
      <c r="D23" s="103">
        <v>32253</v>
      </c>
      <c r="E23" s="103">
        <v>30874</v>
      </c>
      <c r="F23" s="103">
        <v>30808</v>
      </c>
      <c r="G23" s="103">
        <v>30087</v>
      </c>
      <c r="H23" s="104">
        <v>30872</v>
      </c>
      <c r="I23" s="263">
        <v>2.6091002758666493</v>
      </c>
      <c r="J23" s="103">
        <v>-4.281772238241399</v>
      </c>
      <c r="K23" s="407"/>
    </row>
    <row r="24" spans="2:11" ht="14.25">
      <c r="B24" s="102" t="s">
        <v>65</v>
      </c>
      <c r="C24" s="21"/>
      <c r="D24" s="103">
        <v>54913</v>
      </c>
      <c r="E24" s="103">
        <v>55584</v>
      </c>
      <c r="F24" s="103">
        <v>54403</v>
      </c>
      <c r="G24" s="103">
        <v>56048</v>
      </c>
      <c r="H24" s="104">
        <v>55881</v>
      </c>
      <c r="I24" s="263">
        <v>-0.2979588923779586</v>
      </c>
      <c r="J24" s="103">
        <v>1.762788410758831</v>
      </c>
      <c r="K24" s="407"/>
    </row>
    <row r="25" spans="2:11" ht="14.25">
      <c r="B25" s="102" t="s">
        <v>66</v>
      </c>
      <c r="C25" s="21"/>
      <c r="D25" s="103">
        <v>56873</v>
      </c>
      <c r="E25" s="103">
        <v>58569</v>
      </c>
      <c r="F25" s="103">
        <v>59391</v>
      </c>
      <c r="G25" s="103">
        <v>60913</v>
      </c>
      <c r="H25" s="104">
        <v>62692</v>
      </c>
      <c r="I25" s="263">
        <v>2.920558829806441</v>
      </c>
      <c r="J25" s="103">
        <v>10.231568582631478</v>
      </c>
      <c r="K25" s="407"/>
    </row>
    <row r="26" spans="2:11" ht="14.25">
      <c r="B26" s="102" t="s">
        <v>67</v>
      </c>
      <c r="C26" s="21"/>
      <c r="D26" s="103">
        <v>52914</v>
      </c>
      <c r="E26" s="103">
        <v>48249</v>
      </c>
      <c r="F26" s="103">
        <v>42135</v>
      </c>
      <c r="G26" s="103">
        <v>45206</v>
      </c>
      <c r="H26" s="104">
        <v>45559</v>
      </c>
      <c r="I26" s="263">
        <v>0.7808697960447697</v>
      </c>
      <c r="J26" s="103">
        <v>-13.899913066485237</v>
      </c>
      <c r="K26" s="407"/>
    </row>
    <row r="27" spans="2:11" ht="14.25">
      <c r="B27" s="102" t="s">
        <v>68</v>
      </c>
      <c r="C27" s="21"/>
      <c r="D27" s="103">
        <v>24723</v>
      </c>
      <c r="E27" s="103">
        <v>26357</v>
      </c>
      <c r="F27" s="103">
        <v>24961</v>
      </c>
      <c r="G27" s="103">
        <v>27819</v>
      </c>
      <c r="H27" s="104">
        <v>28591</v>
      </c>
      <c r="I27" s="263">
        <v>2.775081778640498</v>
      </c>
      <c r="J27" s="103">
        <v>15.64535048335558</v>
      </c>
      <c r="K27" s="407"/>
    </row>
    <row r="28" spans="2:11" ht="14.25">
      <c r="B28" s="19" t="s">
        <v>69</v>
      </c>
      <c r="C28" s="21"/>
      <c r="D28" s="103">
        <v>14562</v>
      </c>
      <c r="E28" s="103">
        <v>13725</v>
      </c>
      <c r="F28" s="103">
        <v>13243</v>
      </c>
      <c r="G28" s="103">
        <v>15254</v>
      </c>
      <c r="H28" s="104">
        <v>15525</v>
      </c>
      <c r="I28" s="263">
        <v>1.7765831912940788</v>
      </c>
      <c r="J28" s="103">
        <v>6.613102595797282</v>
      </c>
      <c r="K28" s="407"/>
    </row>
    <row r="29" spans="2:11" ht="30.75" customHeight="1">
      <c r="B29" s="102" t="s">
        <v>268</v>
      </c>
      <c r="C29" s="102"/>
      <c r="D29" s="103">
        <v>24630</v>
      </c>
      <c r="E29" s="103">
        <v>24105</v>
      </c>
      <c r="F29" s="103">
        <v>23441</v>
      </c>
      <c r="G29" s="103">
        <v>24042</v>
      </c>
      <c r="H29" s="104">
        <v>24663</v>
      </c>
      <c r="I29" s="263">
        <v>2.582979785375583</v>
      </c>
      <c r="J29" s="103">
        <v>0.13398294762485552</v>
      </c>
      <c r="K29" s="407"/>
    </row>
    <row r="30" spans="2:11" ht="14.25">
      <c r="B30" s="102" t="s">
        <v>27</v>
      </c>
      <c r="C30" s="21"/>
      <c r="D30" s="103">
        <v>27881</v>
      </c>
      <c r="E30" s="103">
        <v>29408</v>
      </c>
      <c r="F30" s="103">
        <v>29283</v>
      </c>
      <c r="G30" s="103">
        <v>28975</v>
      </c>
      <c r="H30" s="104">
        <v>30034</v>
      </c>
      <c r="I30" s="263">
        <v>3.6548748921483964</v>
      </c>
      <c r="J30" s="103">
        <v>7.722104659086826</v>
      </c>
      <c r="K30" s="407"/>
    </row>
    <row r="31" spans="1:11" ht="15">
      <c r="A31" s="79" t="s">
        <v>236</v>
      </c>
      <c r="C31" s="21"/>
      <c r="D31" s="127"/>
      <c r="E31" s="127"/>
      <c r="F31" s="103"/>
      <c r="G31" s="103"/>
      <c r="H31" s="404"/>
      <c r="I31" s="273"/>
      <c r="J31" s="103"/>
      <c r="K31" s="407"/>
    </row>
    <row r="32" spans="2:11" ht="14.25">
      <c r="B32" s="102" t="s">
        <v>75</v>
      </c>
      <c r="C32" s="21"/>
      <c r="D32" s="103">
        <v>114122</v>
      </c>
      <c r="E32" s="103">
        <v>117587</v>
      </c>
      <c r="F32" s="103">
        <v>118144</v>
      </c>
      <c r="G32" s="103">
        <v>121457</v>
      </c>
      <c r="H32" s="104">
        <v>121203</v>
      </c>
      <c r="I32" s="263">
        <v>-0.209127510147622</v>
      </c>
      <c r="J32" s="103">
        <v>6.204763323460849</v>
      </c>
      <c r="K32" s="407"/>
    </row>
    <row r="33" spans="2:11" ht="14.25">
      <c r="B33" s="102" t="s">
        <v>77</v>
      </c>
      <c r="C33" s="21"/>
      <c r="D33" s="103">
        <v>91913</v>
      </c>
      <c r="E33" s="103">
        <v>89283</v>
      </c>
      <c r="F33" s="103">
        <v>83860</v>
      </c>
      <c r="G33" s="103">
        <v>93437</v>
      </c>
      <c r="H33" s="104">
        <v>95509</v>
      </c>
      <c r="I33" s="263">
        <v>2.2175369500305075</v>
      </c>
      <c r="J33" s="103">
        <v>3.912395417405601</v>
      </c>
      <c r="K33" s="407"/>
    </row>
    <row r="34" spans="2:11" ht="14.25">
      <c r="B34" s="102" t="s">
        <v>76</v>
      </c>
      <c r="C34" s="21"/>
      <c r="D34" s="103">
        <v>34760</v>
      </c>
      <c r="E34" s="103">
        <v>34386</v>
      </c>
      <c r="F34" s="103">
        <v>32691</v>
      </c>
      <c r="G34" s="103">
        <v>32825</v>
      </c>
      <c r="H34" s="104">
        <v>33415</v>
      </c>
      <c r="I34" s="263">
        <v>1.7974105102817939</v>
      </c>
      <c r="J34" s="103">
        <v>-3.869390103567316</v>
      </c>
      <c r="K34" s="407"/>
    </row>
    <row r="35" spans="2:11" ht="14.25">
      <c r="B35" s="358" t="s">
        <v>309</v>
      </c>
      <c r="C35" s="21"/>
      <c r="D35" s="103">
        <v>22949</v>
      </c>
      <c r="E35" s="103">
        <v>19516</v>
      </c>
      <c r="F35" s="103">
        <v>16180</v>
      </c>
      <c r="G35" s="103">
        <v>11732</v>
      </c>
      <c r="H35" s="104">
        <v>12296</v>
      </c>
      <c r="I35" s="263">
        <v>4.807364473235598</v>
      </c>
      <c r="J35" s="103">
        <v>-46.4203233256351</v>
      </c>
      <c r="K35" s="407"/>
    </row>
    <row r="36" spans="2:11" ht="14.25">
      <c r="B36" s="102" t="s">
        <v>27</v>
      </c>
      <c r="C36" s="21"/>
      <c r="D36" s="103">
        <v>25005</v>
      </c>
      <c r="E36" s="103">
        <v>26099</v>
      </c>
      <c r="F36" s="103">
        <v>26790</v>
      </c>
      <c r="G36" s="103">
        <v>28893</v>
      </c>
      <c r="H36" s="104">
        <v>31394</v>
      </c>
      <c r="I36" s="263">
        <v>8.656075866126734</v>
      </c>
      <c r="J36" s="103">
        <v>25.550889822035593</v>
      </c>
      <c r="K36" s="407"/>
    </row>
    <row r="37" spans="8:11" ht="14.25">
      <c r="H37" s="104"/>
      <c r="I37" s="263"/>
      <c r="J37" s="263"/>
      <c r="K37" s="18"/>
    </row>
    <row r="38" spans="4:11" ht="14.25">
      <c r="D38" s="103"/>
      <c r="E38" s="103"/>
      <c r="F38" s="103"/>
      <c r="G38" s="103"/>
      <c r="H38" s="262"/>
      <c r="I38" s="263"/>
      <c r="J38" s="263"/>
      <c r="K38" s="18"/>
    </row>
    <row r="39" spans="4:11" ht="14.25">
      <c r="D39" s="103"/>
      <c r="E39" s="103"/>
      <c r="F39" s="103"/>
      <c r="G39" s="103"/>
      <c r="H39" s="262"/>
      <c r="I39" s="263"/>
      <c r="J39" s="263"/>
      <c r="K39" s="18"/>
    </row>
    <row r="40" spans="8:10" ht="14.25">
      <c r="H40" s="262"/>
      <c r="I40" s="263"/>
      <c r="J40" s="263"/>
    </row>
    <row r="41" spans="8:10" ht="14.25">
      <c r="H41" s="262"/>
      <c r="I41" s="263"/>
      <c r="J41" s="263"/>
    </row>
    <row r="42" spans="8:10" ht="14.25">
      <c r="H42" s="262"/>
      <c r="I42" s="263"/>
      <c r="J42" s="263"/>
    </row>
    <row r="43" spans="8:10" ht="14.25">
      <c r="H43" s="262"/>
      <c r="I43" s="263"/>
      <c r="J43" s="263"/>
    </row>
    <row r="44" spans="8:10" ht="14.25">
      <c r="H44" s="262"/>
      <c r="I44" s="263"/>
      <c r="J44" s="263"/>
    </row>
    <row r="45" spans="8:10" ht="14.25">
      <c r="H45" s="262"/>
      <c r="I45" s="263"/>
      <c r="J45" s="263"/>
    </row>
    <row r="46" spans="2:10" ht="14.25">
      <c r="B46" s="362"/>
      <c r="H46" s="262"/>
      <c r="I46" s="263"/>
      <c r="J46" s="263"/>
    </row>
    <row r="47" spans="2:10" ht="14.25">
      <c r="B47" s="362"/>
      <c r="H47" s="262"/>
      <c r="I47" s="263"/>
      <c r="J47" s="263"/>
    </row>
    <row r="48" spans="8:10" ht="14.25">
      <c r="H48" s="262"/>
      <c r="I48" s="263"/>
      <c r="J48" s="263"/>
    </row>
    <row r="49" spans="8:10" ht="14.25">
      <c r="H49" s="262"/>
      <c r="I49" s="263"/>
      <c r="J49" s="263"/>
    </row>
    <row r="50" spans="8:10" ht="14.25">
      <c r="H50" s="262"/>
      <c r="I50" s="263"/>
      <c r="J50" s="263"/>
    </row>
    <row r="51" spans="8:10" ht="14.25">
      <c r="H51" s="262"/>
      <c r="I51" s="263"/>
      <c r="J51" s="263"/>
    </row>
    <row r="52" spans="8:10" ht="14.25">
      <c r="H52" s="262"/>
      <c r="I52" s="263"/>
      <c r="J52" s="263"/>
    </row>
    <row r="53" spans="8:10" ht="14.25">
      <c r="H53" s="262"/>
      <c r="I53" s="263"/>
      <c r="J53" s="263"/>
    </row>
    <row r="54" spans="8:10" ht="14.25">
      <c r="H54" s="262"/>
      <c r="I54" s="263"/>
      <c r="J54" s="263"/>
    </row>
    <row r="55" spans="8:10" ht="14.25">
      <c r="H55" s="262"/>
      <c r="I55" s="263"/>
      <c r="J55" s="263"/>
    </row>
    <row r="56" spans="8:10" ht="14.25">
      <c r="H56" s="262"/>
      <c r="I56" s="103"/>
      <c r="J56" s="103"/>
    </row>
    <row r="57" spans="8:10" ht="14.25">
      <c r="H57" s="262"/>
      <c r="I57" s="103"/>
      <c r="J57" s="103"/>
    </row>
    <row r="58" spans="8:10" ht="14.25">
      <c r="H58" s="262"/>
      <c r="I58" s="103"/>
      <c r="J58" s="103"/>
    </row>
    <row r="59" spans="8:10" ht="14.25">
      <c r="H59" s="262"/>
      <c r="I59" s="103"/>
      <c r="J59" s="103"/>
    </row>
    <row r="60" spans="8:10" ht="14.25">
      <c r="H60" s="262"/>
      <c r="I60" s="103"/>
      <c r="J60" s="103"/>
    </row>
    <row r="61" ht="14.25">
      <c r="H61" s="262"/>
    </row>
    <row r="62" ht="14.25">
      <c r="H62" s="262"/>
    </row>
    <row r="63" ht="14.25">
      <c r="H63" s="262"/>
    </row>
    <row r="64" ht="14.25">
      <c r="H64" s="262"/>
    </row>
    <row r="65" ht="14.25">
      <c r="H65" s="262"/>
    </row>
    <row r="66" ht="14.25">
      <c r="H66" s="262"/>
    </row>
    <row r="67" ht="14.25">
      <c r="H67" s="262"/>
    </row>
    <row r="68" ht="14.25">
      <c r="H68" s="262"/>
    </row>
    <row r="69" ht="14.25">
      <c r="H69" s="262"/>
    </row>
    <row r="70" ht="14.25">
      <c r="H70" s="262"/>
    </row>
    <row r="71" ht="14.25">
      <c r="H71" s="262"/>
    </row>
    <row r="72" ht="14.25">
      <c r="H72" s="262"/>
    </row>
    <row r="73" ht="14.25">
      <c r="H73" s="262"/>
    </row>
    <row r="74" ht="14.25">
      <c r="H74" s="262"/>
    </row>
    <row r="75" ht="14.25">
      <c r="H75" s="262"/>
    </row>
    <row r="76" ht="14.25">
      <c r="H76" s="262"/>
    </row>
    <row r="77" ht="14.25">
      <c r="H77" s="262"/>
    </row>
    <row r="78" ht="14.25">
      <c r="H78" s="262"/>
    </row>
    <row r="79" ht="14.25">
      <c r="H79" s="262"/>
    </row>
    <row r="80" ht="14.25">
      <c r="H80" s="262"/>
    </row>
    <row r="81" ht="14.25">
      <c r="H81" s="262"/>
    </row>
    <row r="82" ht="14.25">
      <c r="H82" s="262"/>
    </row>
    <row r="83" ht="14.25">
      <c r="H83" s="262"/>
    </row>
    <row r="84" ht="14.25">
      <c r="H84" s="262"/>
    </row>
    <row r="85" ht="14.25">
      <c r="H85" s="262"/>
    </row>
    <row r="86" ht="14.25">
      <c r="H86" s="262"/>
    </row>
    <row r="87" ht="14.25">
      <c r="H87" s="262"/>
    </row>
    <row r="88" ht="14.25">
      <c r="H88" s="262"/>
    </row>
    <row r="89" ht="14.25">
      <c r="H89" s="262"/>
    </row>
    <row r="90" ht="14.25">
      <c r="H90" s="262"/>
    </row>
    <row r="91" ht="14.25">
      <c r="H91" s="262"/>
    </row>
    <row r="92" ht="14.25">
      <c r="H92" s="262"/>
    </row>
    <row r="93" ht="14.25">
      <c r="H93" s="262"/>
    </row>
    <row r="94" ht="14.25">
      <c r="H94" s="262"/>
    </row>
    <row r="95" ht="14.25">
      <c r="H95" s="262"/>
    </row>
    <row r="96" ht="14.25">
      <c r="H96" s="262"/>
    </row>
    <row r="97" ht="14.25">
      <c r="H97" s="262"/>
    </row>
    <row r="98" ht="14.25">
      <c r="H98" s="262"/>
    </row>
    <row r="99" ht="14.25">
      <c r="H99" s="262"/>
    </row>
    <row r="100" ht="14.25">
      <c r="H100" s="262"/>
    </row>
    <row r="101" ht="14.25">
      <c r="H101" s="262"/>
    </row>
    <row r="102" ht="14.25">
      <c r="H102" s="262"/>
    </row>
    <row r="103" ht="14.25">
      <c r="H103" s="262"/>
    </row>
    <row r="104" ht="14.25">
      <c r="H104" s="262"/>
    </row>
    <row r="105" ht="14.25">
      <c r="H105" s="262"/>
    </row>
    <row r="106" ht="14.25">
      <c r="H106" s="262"/>
    </row>
    <row r="107" ht="14.25">
      <c r="H107" s="262"/>
    </row>
    <row r="108" ht="14.25">
      <c r="H108" s="262"/>
    </row>
    <row r="109" ht="14.25">
      <c r="H109" s="262"/>
    </row>
    <row r="110" ht="14.25">
      <c r="H110" s="262"/>
    </row>
    <row r="111" ht="14.25">
      <c r="H111" s="262"/>
    </row>
    <row r="112" ht="14.25">
      <c r="H112" s="262"/>
    </row>
    <row r="113" ht="14.25">
      <c r="H113" s="262"/>
    </row>
    <row r="114" ht="14.25">
      <c r="H114" s="262"/>
    </row>
    <row r="115" ht="14.25">
      <c r="H115" s="262"/>
    </row>
    <row r="116" ht="14.25">
      <c r="H116" s="262"/>
    </row>
    <row r="117" ht="14.25">
      <c r="H117" s="262"/>
    </row>
    <row r="118" ht="14.25">
      <c r="H118" s="262"/>
    </row>
    <row r="119" ht="14.25">
      <c r="H119" s="262"/>
    </row>
    <row r="120" ht="14.25">
      <c r="H120" s="262"/>
    </row>
    <row r="121" ht="14.25">
      <c r="H121" s="262"/>
    </row>
    <row r="122" ht="14.25">
      <c r="H122" s="262"/>
    </row>
    <row r="123" ht="14.25">
      <c r="H123" s="262"/>
    </row>
    <row r="124" ht="14.25">
      <c r="H124" s="262"/>
    </row>
    <row r="125" ht="14.25">
      <c r="H125" s="262"/>
    </row>
    <row r="126" ht="14.25">
      <c r="H126" s="262"/>
    </row>
    <row r="127" ht="14.25">
      <c r="H127" s="262"/>
    </row>
    <row r="128" ht="14.25">
      <c r="H128" s="262"/>
    </row>
    <row r="129" ht="14.25">
      <c r="H129" s="262"/>
    </row>
    <row r="130" ht="14.25">
      <c r="H130" s="262"/>
    </row>
    <row r="131" ht="14.25">
      <c r="H131" s="262"/>
    </row>
    <row r="132" ht="14.25">
      <c r="H132" s="262"/>
    </row>
    <row r="133" ht="14.25">
      <c r="H133" s="262"/>
    </row>
    <row r="134" ht="14.25">
      <c r="H134" s="262"/>
    </row>
    <row r="135" ht="14.25">
      <c r="H135" s="262"/>
    </row>
    <row r="136" ht="14.25">
      <c r="H136" s="262"/>
    </row>
    <row r="137" ht="14.25">
      <c r="H137" s="262"/>
    </row>
    <row r="138" ht="14.25">
      <c r="H138" s="262"/>
    </row>
    <row r="139" ht="14.25">
      <c r="H139" s="262"/>
    </row>
    <row r="140" ht="14.25">
      <c r="H140" s="262"/>
    </row>
    <row r="141" ht="14.25">
      <c r="H141" s="262"/>
    </row>
    <row r="142" ht="14.25">
      <c r="H142" s="262"/>
    </row>
    <row r="143" ht="14.25">
      <c r="H143" s="277"/>
    </row>
    <row r="144" ht="14.25">
      <c r="H144" s="277"/>
    </row>
    <row r="145" ht="14.25">
      <c r="H145" s="277"/>
    </row>
    <row r="146" ht="14.25">
      <c r="H146" s="277"/>
    </row>
    <row r="147" ht="14.25">
      <c r="H147" s="277"/>
    </row>
    <row r="148" ht="14.25">
      <c r="H148" s="277"/>
    </row>
    <row r="149" ht="14.25">
      <c r="H149" s="277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" right="0.0393700787401575" top="0.78740157480315" bottom="0.78740157480315" header="0" footer="0"/>
  <pageSetup blackAndWhite="1" horizontalDpi="600" verticalDpi="600" orientation="landscape" paperSize="9" scale="7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53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11" sqref="N11"/>
    </sheetView>
  </sheetViews>
  <sheetFormatPr defaultColWidth="9.140625" defaultRowHeight="12.75"/>
  <cols>
    <col min="1" max="1" width="2.28125" style="21" customWidth="1"/>
    <col min="2" max="2" width="2.8515625" style="21" customWidth="1"/>
    <col min="3" max="3" width="56.00390625" style="9" customWidth="1"/>
    <col min="4" max="7" width="9.140625" style="67" customWidth="1"/>
    <col min="8" max="8" width="9.8515625" style="101" customWidth="1"/>
    <col min="9" max="9" width="9.140625" style="110" customWidth="1"/>
    <col min="10" max="10" width="9.140625" style="67" customWidth="1"/>
    <col min="11" max="11" width="4.28125" style="20" customWidth="1"/>
    <col min="12" max="12" width="8.28125" style="103" customWidth="1"/>
    <col min="13" max="13" width="8.28125" style="104" customWidth="1"/>
    <col min="14" max="14" width="8.28125" style="115" customWidth="1"/>
    <col min="15" max="16384" width="9.140625" style="21" customWidth="1"/>
  </cols>
  <sheetData>
    <row r="1" spans="1:14" s="39" customFormat="1" ht="20.25">
      <c r="A1" s="38" t="s">
        <v>99</v>
      </c>
      <c r="D1" s="105"/>
      <c r="E1" s="105"/>
      <c r="F1" s="105"/>
      <c r="G1" s="105"/>
      <c r="H1" s="105"/>
      <c r="I1" s="105"/>
      <c r="J1" s="105"/>
      <c r="K1" s="40"/>
      <c r="L1" s="105"/>
      <c r="M1" s="105"/>
      <c r="N1" s="105"/>
    </row>
    <row r="2" spans="1:14" s="41" customFormat="1" ht="45">
      <c r="A2" s="738" t="s">
        <v>61</v>
      </c>
      <c r="B2" s="738"/>
      <c r="C2" s="738"/>
      <c r="D2" s="736" t="s">
        <v>328</v>
      </c>
      <c r="E2" s="736" t="s">
        <v>333</v>
      </c>
      <c r="F2" s="736" t="s">
        <v>346</v>
      </c>
      <c r="G2" s="736" t="s">
        <v>365</v>
      </c>
      <c r="H2" s="737" t="s">
        <v>390</v>
      </c>
      <c r="I2" s="736" t="s">
        <v>391</v>
      </c>
      <c r="J2" s="736" t="s">
        <v>392</v>
      </c>
      <c r="K2" s="194"/>
      <c r="L2" s="193" t="s">
        <v>329</v>
      </c>
      <c r="M2" s="193" t="s">
        <v>393</v>
      </c>
      <c r="N2" s="193" t="s">
        <v>394</v>
      </c>
    </row>
    <row r="3" spans="1:14" s="23" customFormat="1" ht="9" customHeight="1">
      <c r="A3" s="8"/>
      <c r="D3" s="16"/>
      <c r="E3" s="16"/>
      <c r="F3" s="16"/>
      <c r="G3" s="16"/>
      <c r="H3" s="106"/>
      <c r="I3" s="111"/>
      <c r="J3" s="16"/>
      <c r="L3" s="16"/>
      <c r="M3" s="106"/>
      <c r="N3" s="111"/>
    </row>
    <row r="4" spans="1:14" s="23" customFormat="1" ht="14.25" customHeight="1">
      <c r="A4" s="44" t="s">
        <v>170</v>
      </c>
      <c r="D4" s="16"/>
      <c r="E4" s="16"/>
      <c r="F4" s="16"/>
      <c r="G4" s="16"/>
      <c r="H4" s="106"/>
      <c r="I4" s="111"/>
      <c r="J4" s="16"/>
      <c r="L4" s="16"/>
      <c r="M4" s="106"/>
      <c r="N4" s="111"/>
    </row>
    <row r="5" spans="2:14" s="17" customFormat="1" ht="15">
      <c r="B5" s="17" t="s">
        <v>159</v>
      </c>
      <c r="D5" s="16">
        <v>36587</v>
      </c>
      <c r="E5" s="16">
        <v>38848</v>
      </c>
      <c r="F5" s="16">
        <v>39831</v>
      </c>
      <c r="G5" s="16">
        <v>38604</v>
      </c>
      <c r="H5" s="106">
        <v>38064</v>
      </c>
      <c r="I5" s="273">
        <v>-1.3988187752564496</v>
      </c>
      <c r="J5" s="273">
        <v>4.03695301609861</v>
      </c>
      <c r="K5" s="14"/>
      <c r="L5" s="16"/>
      <c r="M5" s="106"/>
      <c r="N5" s="111"/>
    </row>
    <row r="6" spans="3:15" ht="14.25">
      <c r="C6" s="33" t="s">
        <v>100</v>
      </c>
      <c r="D6" s="103">
        <v>8138</v>
      </c>
      <c r="E6" s="103">
        <v>8078</v>
      </c>
      <c r="F6" s="103">
        <v>8139</v>
      </c>
      <c r="G6" s="103">
        <v>8025</v>
      </c>
      <c r="H6" s="104">
        <v>6711</v>
      </c>
      <c r="I6" s="263">
        <v>-16.373831775700932</v>
      </c>
      <c r="J6" s="263">
        <v>-17.535020889653474</v>
      </c>
      <c r="K6" s="18"/>
      <c r="O6" s="19"/>
    </row>
    <row r="7" spans="3:15" ht="14.25">
      <c r="C7" s="33" t="s">
        <v>101</v>
      </c>
      <c r="D7" s="103">
        <v>15128</v>
      </c>
      <c r="E7" s="103">
        <v>17189</v>
      </c>
      <c r="F7" s="103">
        <v>16201</v>
      </c>
      <c r="G7" s="103">
        <v>14568</v>
      </c>
      <c r="H7" s="104">
        <v>16052</v>
      </c>
      <c r="I7" s="263">
        <v>10.186710598572212</v>
      </c>
      <c r="J7" s="263">
        <v>6.107879428873608</v>
      </c>
      <c r="K7" s="18"/>
      <c r="O7" s="19"/>
    </row>
    <row r="8" spans="3:15" ht="14.25">
      <c r="C8" s="32" t="s">
        <v>307</v>
      </c>
      <c r="D8" s="103">
        <v>11960</v>
      </c>
      <c r="E8" s="103">
        <v>11884</v>
      </c>
      <c r="F8" s="103">
        <v>13824</v>
      </c>
      <c r="G8" s="103">
        <v>14330</v>
      </c>
      <c r="H8" s="104">
        <v>13681</v>
      </c>
      <c r="I8" s="263">
        <v>-4.5289602233077435</v>
      </c>
      <c r="J8" s="263">
        <v>14.38963210702342</v>
      </c>
      <c r="K8" s="18"/>
      <c r="O8" s="19"/>
    </row>
    <row r="9" spans="2:15" ht="15">
      <c r="B9" s="29"/>
      <c r="C9" s="33" t="s">
        <v>102</v>
      </c>
      <c r="D9" s="103">
        <v>1361</v>
      </c>
      <c r="E9" s="103">
        <v>1697</v>
      </c>
      <c r="F9" s="103">
        <v>1667</v>
      </c>
      <c r="G9" s="103">
        <v>1681</v>
      </c>
      <c r="H9" s="104">
        <v>1620</v>
      </c>
      <c r="I9" s="263">
        <v>-3.628792385484836</v>
      </c>
      <c r="J9" s="263">
        <v>19.030124908155766</v>
      </c>
      <c r="K9" s="18"/>
      <c r="O9" s="19"/>
    </row>
    <row r="10" spans="3:15" ht="14.25">
      <c r="C10" s="21"/>
      <c r="D10" s="132"/>
      <c r="E10" s="132"/>
      <c r="F10" s="132"/>
      <c r="G10" s="132"/>
      <c r="H10" s="427"/>
      <c r="I10" s="428"/>
      <c r="J10" s="263"/>
      <c r="K10" s="18"/>
      <c r="L10" s="486"/>
      <c r="M10" s="404"/>
      <c r="N10" s="499"/>
      <c r="O10" s="19"/>
    </row>
    <row r="11" spans="1:14" ht="15">
      <c r="A11" s="76" t="s">
        <v>105</v>
      </c>
      <c r="C11" s="21"/>
      <c r="D11" s="132"/>
      <c r="E11" s="132"/>
      <c r="F11" s="132"/>
      <c r="G11" s="132"/>
      <c r="H11" s="427"/>
      <c r="I11" s="428"/>
      <c r="J11" s="263"/>
      <c r="K11" s="18"/>
      <c r="L11" s="486"/>
      <c r="M11" s="404"/>
      <c r="N11" s="499"/>
    </row>
    <row r="12" spans="2:14" s="17" customFormat="1" ht="15">
      <c r="B12" s="17" t="s">
        <v>228</v>
      </c>
      <c r="D12" s="16">
        <v>143</v>
      </c>
      <c r="E12" s="16">
        <v>97</v>
      </c>
      <c r="F12" s="16">
        <v>96</v>
      </c>
      <c r="G12" s="91">
        <v>518</v>
      </c>
      <c r="H12" s="711">
        <v>512</v>
      </c>
      <c r="I12" s="273">
        <v>-1.158301158301156</v>
      </c>
      <c r="J12" s="273" t="s">
        <v>410</v>
      </c>
      <c r="K12" s="14"/>
      <c r="L12" s="273">
        <v>284</v>
      </c>
      <c r="M12" s="106">
        <v>96</v>
      </c>
      <c r="N12" s="562">
        <v>-66.19718309859155</v>
      </c>
    </row>
    <row r="13" spans="3:14" ht="14.25">
      <c r="C13" s="21" t="s">
        <v>229</v>
      </c>
      <c r="D13" s="103">
        <v>-39</v>
      </c>
      <c r="E13" s="103">
        <v>4</v>
      </c>
      <c r="F13" s="116">
        <v>503</v>
      </c>
      <c r="G13" s="116">
        <v>77</v>
      </c>
      <c r="H13" s="704">
        <v>161</v>
      </c>
      <c r="I13" s="315" t="s">
        <v>410</v>
      </c>
      <c r="J13" s="315" t="s">
        <v>332</v>
      </c>
      <c r="K13" s="595"/>
      <c r="L13" s="315">
        <v>-78</v>
      </c>
      <c r="M13" s="122">
        <v>741</v>
      </c>
      <c r="N13" s="315" t="s">
        <v>332</v>
      </c>
    </row>
    <row r="14" spans="3:14" ht="14.25">
      <c r="C14" s="21" t="s">
        <v>252</v>
      </c>
      <c r="D14" s="103">
        <v>-19</v>
      </c>
      <c r="E14" s="103">
        <v>-6</v>
      </c>
      <c r="F14" s="116">
        <v>-72</v>
      </c>
      <c r="G14" s="116">
        <v>-77</v>
      </c>
      <c r="H14" s="704">
        <v>-88</v>
      </c>
      <c r="I14" s="315">
        <v>-14.28571428571428</v>
      </c>
      <c r="J14" s="315" t="s">
        <v>411</v>
      </c>
      <c r="K14" s="595"/>
      <c r="L14" s="315">
        <v>-119</v>
      </c>
      <c r="M14" s="122">
        <v>-237</v>
      </c>
      <c r="N14" s="315">
        <v>-99.15966386554622</v>
      </c>
    </row>
    <row r="15" spans="3:14" ht="14.25">
      <c r="C15" s="21" t="s">
        <v>197</v>
      </c>
      <c r="D15" s="103">
        <v>14</v>
      </c>
      <c r="E15" s="116">
        <v>-1.4980880326347652</v>
      </c>
      <c r="F15" s="116">
        <v>-9</v>
      </c>
      <c r="G15" s="116">
        <v>-1</v>
      </c>
      <c r="H15" s="704">
        <v>16</v>
      </c>
      <c r="I15" s="315" t="s">
        <v>332</v>
      </c>
      <c r="J15" s="315">
        <v>14.28571428571428</v>
      </c>
      <c r="K15" s="595"/>
      <c r="L15" s="315">
        <v>12</v>
      </c>
      <c r="M15" s="122">
        <v>6</v>
      </c>
      <c r="N15" s="315">
        <v>-50</v>
      </c>
    </row>
    <row r="16" spans="3:14" ht="14.25">
      <c r="C16" s="21" t="s">
        <v>342</v>
      </c>
      <c r="D16" s="238">
        <v>0</v>
      </c>
      <c r="E16" s="116">
        <v>1</v>
      </c>
      <c r="F16" s="116">
        <v>3</v>
      </c>
      <c r="G16" s="116">
        <v>-5</v>
      </c>
      <c r="H16" s="704">
        <v>0</v>
      </c>
      <c r="I16" s="116">
        <v>-100</v>
      </c>
      <c r="J16" s="116">
        <v>0</v>
      </c>
      <c r="K16" s="595"/>
      <c r="L16" s="238">
        <v>0</v>
      </c>
      <c r="M16" s="122">
        <v>-2</v>
      </c>
      <c r="N16" s="315" t="s">
        <v>332</v>
      </c>
    </row>
    <row r="17" spans="3:14" ht="14.25">
      <c r="C17" s="19" t="s">
        <v>341</v>
      </c>
      <c r="D17" s="103">
        <v>-2</v>
      </c>
      <c r="E17" s="116">
        <v>1</v>
      </c>
      <c r="F17" s="116">
        <v>-3</v>
      </c>
      <c r="G17" s="116">
        <v>0</v>
      </c>
      <c r="H17" s="704">
        <v>2</v>
      </c>
      <c r="I17" s="315" t="s">
        <v>332</v>
      </c>
      <c r="J17" s="315" t="s">
        <v>332</v>
      </c>
      <c r="K17" s="595"/>
      <c r="L17" s="315">
        <v>-2</v>
      </c>
      <c r="M17" s="122">
        <v>-1</v>
      </c>
      <c r="N17" s="315">
        <v>50</v>
      </c>
    </row>
    <row r="18" spans="3:14" ht="14.25">
      <c r="C18" s="19"/>
      <c r="D18" s="103"/>
      <c r="E18" s="116"/>
      <c r="F18" s="116"/>
      <c r="G18" s="116"/>
      <c r="H18" s="653"/>
      <c r="I18" s="315"/>
      <c r="J18" s="315"/>
      <c r="K18" s="595"/>
      <c r="L18" s="315"/>
      <c r="M18" s="636"/>
      <c r="N18" s="315"/>
    </row>
    <row r="19" spans="2:14" s="17" customFormat="1" ht="15">
      <c r="B19" s="17" t="s">
        <v>98</v>
      </c>
      <c r="D19" s="16">
        <v>97</v>
      </c>
      <c r="E19" s="91">
        <v>95.50191196736523</v>
      </c>
      <c r="F19" s="91">
        <v>518</v>
      </c>
      <c r="G19" s="91">
        <v>512</v>
      </c>
      <c r="H19" s="705">
        <v>603</v>
      </c>
      <c r="I19" s="116">
        <v>17.7734375</v>
      </c>
      <c r="J19" s="91" t="s">
        <v>410</v>
      </c>
      <c r="K19" s="608"/>
      <c r="L19" s="91">
        <v>97</v>
      </c>
      <c r="M19" s="521">
        <v>603</v>
      </c>
      <c r="N19" s="288" t="s">
        <v>410</v>
      </c>
    </row>
    <row r="20" spans="4:14" ht="15">
      <c r="D20" s="103"/>
      <c r="E20" s="116"/>
      <c r="F20" s="116"/>
      <c r="G20" s="116"/>
      <c r="H20" s="653"/>
      <c r="I20" s="315"/>
      <c r="J20" s="315"/>
      <c r="K20" s="595"/>
      <c r="L20" s="288"/>
      <c r="M20" s="651"/>
      <c r="N20" s="288"/>
    </row>
    <row r="21" spans="2:14" s="17" customFormat="1" ht="15">
      <c r="B21" s="17" t="s">
        <v>241</v>
      </c>
      <c r="D21" s="16">
        <v>-24</v>
      </c>
      <c r="E21" s="91">
        <v>-1</v>
      </c>
      <c r="F21" s="91">
        <v>8</v>
      </c>
      <c r="G21" s="91">
        <v>21</v>
      </c>
      <c r="H21" s="705">
        <v>16</v>
      </c>
      <c r="I21" s="288">
        <v>-23.809523809523814</v>
      </c>
      <c r="J21" s="288" t="s">
        <v>332</v>
      </c>
      <c r="K21" s="608"/>
      <c r="L21" s="288">
        <v>-33</v>
      </c>
      <c r="M21" s="521">
        <v>8</v>
      </c>
      <c r="N21" s="288" t="s">
        <v>332</v>
      </c>
    </row>
    <row r="22" spans="3:14" ht="14.25">
      <c r="C22" s="21" t="s">
        <v>229</v>
      </c>
      <c r="D22" s="103">
        <v>-35</v>
      </c>
      <c r="E22" s="116">
        <v>-43</v>
      </c>
      <c r="F22" s="116">
        <v>-18</v>
      </c>
      <c r="G22" s="116">
        <v>-21</v>
      </c>
      <c r="H22" s="704">
        <v>-24</v>
      </c>
      <c r="I22" s="116">
        <v>-14.28571428571428</v>
      </c>
      <c r="J22" s="116">
        <v>31.428571428571427</v>
      </c>
      <c r="K22" s="595"/>
      <c r="L22" s="116">
        <v>-101</v>
      </c>
      <c r="M22" s="122">
        <v>-63</v>
      </c>
      <c r="N22" s="315">
        <v>37.62376237623762</v>
      </c>
    </row>
    <row r="23" spans="3:14" ht="14.25">
      <c r="C23" s="19" t="s">
        <v>252</v>
      </c>
      <c r="D23" s="103">
        <v>61</v>
      </c>
      <c r="E23" s="116">
        <v>50</v>
      </c>
      <c r="F23" s="116">
        <v>39</v>
      </c>
      <c r="G23" s="116">
        <v>16</v>
      </c>
      <c r="H23" s="704">
        <v>14</v>
      </c>
      <c r="I23" s="116">
        <v>-12.5</v>
      </c>
      <c r="J23" s="116">
        <v>-77.04918032786885</v>
      </c>
      <c r="K23" s="595"/>
      <c r="L23" s="116">
        <v>136</v>
      </c>
      <c r="M23" s="122">
        <v>69</v>
      </c>
      <c r="N23" s="315">
        <v>-49.26470588235294</v>
      </c>
    </row>
    <row r="24" spans="3:14" ht="14.25">
      <c r="C24" s="21" t="s">
        <v>197</v>
      </c>
      <c r="D24" s="103">
        <v>-3</v>
      </c>
      <c r="E24" s="116">
        <v>-1</v>
      </c>
      <c r="F24" s="116">
        <v>-3</v>
      </c>
      <c r="G24" s="116">
        <v>-1</v>
      </c>
      <c r="H24" s="704">
        <v>4</v>
      </c>
      <c r="I24" s="116" t="s">
        <v>332</v>
      </c>
      <c r="J24" s="116" t="s">
        <v>332</v>
      </c>
      <c r="K24" s="595"/>
      <c r="L24" s="116">
        <v>-3</v>
      </c>
      <c r="M24" s="122">
        <v>0</v>
      </c>
      <c r="N24" s="315">
        <v>-100</v>
      </c>
    </row>
    <row r="25" spans="3:14" ht="14.25">
      <c r="C25" s="21" t="s">
        <v>342</v>
      </c>
      <c r="D25" s="238">
        <v>0</v>
      </c>
      <c r="E25" s="116">
        <v>1</v>
      </c>
      <c r="F25" s="116">
        <v>-3</v>
      </c>
      <c r="G25" s="116">
        <v>3</v>
      </c>
      <c r="H25" s="704">
        <v>0</v>
      </c>
      <c r="I25" s="315">
        <v>-100</v>
      </c>
      <c r="J25" s="315">
        <v>0</v>
      </c>
      <c r="K25" s="595"/>
      <c r="L25" s="315">
        <v>0</v>
      </c>
      <c r="M25" s="122">
        <v>0</v>
      </c>
      <c r="N25" s="315">
        <v>0</v>
      </c>
    </row>
    <row r="26" spans="3:14" ht="14.25">
      <c r="C26" s="19" t="s">
        <v>341</v>
      </c>
      <c r="D26" s="238">
        <v>0</v>
      </c>
      <c r="E26" s="116">
        <v>2</v>
      </c>
      <c r="F26" s="116">
        <v>-2</v>
      </c>
      <c r="G26" s="116">
        <v>-2</v>
      </c>
      <c r="H26" s="704">
        <v>-3</v>
      </c>
      <c r="I26" s="116">
        <v>-50</v>
      </c>
      <c r="J26" s="116" t="s">
        <v>332</v>
      </c>
      <c r="K26" s="595"/>
      <c r="L26" s="116">
        <v>0</v>
      </c>
      <c r="M26" s="122">
        <v>-7</v>
      </c>
      <c r="N26" s="315" t="s">
        <v>332</v>
      </c>
    </row>
    <row r="27" spans="2:14" s="17" customFormat="1" ht="15">
      <c r="B27" s="17" t="s">
        <v>242</v>
      </c>
      <c r="D27" s="16">
        <v>-1</v>
      </c>
      <c r="E27" s="91">
        <v>8</v>
      </c>
      <c r="F27" s="91">
        <v>21</v>
      </c>
      <c r="G27" s="91">
        <v>16</v>
      </c>
      <c r="H27" s="705">
        <v>7</v>
      </c>
      <c r="I27" s="288">
        <v>-56.25</v>
      </c>
      <c r="J27" s="288" t="s">
        <v>332</v>
      </c>
      <c r="K27" s="608"/>
      <c r="L27" s="288">
        <v>-1</v>
      </c>
      <c r="M27" s="521">
        <v>7</v>
      </c>
      <c r="N27" s="288" t="s">
        <v>332</v>
      </c>
    </row>
    <row r="28" spans="4:14" ht="15">
      <c r="D28" s="127"/>
      <c r="E28" s="258"/>
      <c r="F28" s="258"/>
      <c r="G28" s="258"/>
      <c r="H28" s="609"/>
      <c r="I28" s="315"/>
      <c r="J28" s="315"/>
      <c r="K28" s="610"/>
      <c r="L28" s="315"/>
      <c r="M28" s="611"/>
      <c r="N28" s="91"/>
    </row>
    <row r="29" spans="4:14" ht="14.25">
      <c r="D29" s="127"/>
      <c r="E29" s="258"/>
      <c r="F29" s="258"/>
      <c r="G29" s="258"/>
      <c r="H29" s="484"/>
      <c r="I29" s="109"/>
      <c r="J29" s="109"/>
      <c r="K29" s="610"/>
      <c r="L29" s="116"/>
      <c r="M29" s="609"/>
      <c r="N29" s="116"/>
    </row>
    <row r="30" spans="4:13" ht="14.25">
      <c r="D30" s="220"/>
      <c r="E30" s="712"/>
      <c r="F30" s="220"/>
      <c r="G30" s="220"/>
      <c r="H30" s="306"/>
      <c r="M30" s="284"/>
    </row>
    <row r="31" spans="4:13" ht="14.25">
      <c r="D31" s="220"/>
      <c r="E31" s="220"/>
      <c r="F31" s="220"/>
      <c r="G31" s="220"/>
      <c r="H31" s="306"/>
      <c r="M31" s="306"/>
    </row>
    <row r="32" spans="4:13" ht="14.25">
      <c r="D32" s="220"/>
      <c r="E32" s="220"/>
      <c r="F32" s="220"/>
      <c r="G32" s="220"/>
      <c r="H32" s="306"/>
      <c r="M32" s="306"/>
    </row>
    <row r="33" spans="4:8" ht="14.25">
      <c r="D33" s="220"/>
      <c r="E33" s="220"/>
      <c r="F33" s="220"/>
      <c r="G33" s="220"/>
      <c r="H33" s="306"/>
    </row>
    <row r="34" spans="4:8" ht="14.25">
      <c r="D34" s="220"/>
      <c r="E34" s="220"/>
      <c r="F34" s="220"/>
      <c r="G34" s="220"/>
      <c r="H34" s="306"/>
    </row>
    <row r="35" spans="4:8" ht="14.25">
      <c r="D35" s="220"/>
      <c r="E35" s="220"/>
      <c r="F35" s="220"/>
      <c r="G35" s="220"/>
      <c r="H35" s="306"/>
    </row>
    <row r="36" ht="14.25">
      <c r="H36" s="306"/>
    </row>
    <row r="37" ht="14.25">
      <c r="H37" s="306"/>
    </row>
    <row r="38" ht="14.25">
      <c r="H38" s="306"/>
    </row>
    <row r="39" ht="14.25">
      <c r="H39" s="306"/>
    </row>
    <row r="40" ht="14.25">
      <c r="H40" s="306"/>
    </row>
    <row r="41" ht="14.25">
      <c r="H41" s="306"/>
    </row>
    <row r="42" ht="14.25">
      <c r="H42" s="306"/>
    </row>
    <row r="43" ht="14.25">
      <c r="H43" s="262"/>
    </row>
    <row r="44" ht="14.25">
      <c r="H44" s="262"/>
    </row>
    <row r="45" ht="14.25">
      <c r="H45" s="262"/>
    </row>
    <row r="46" ht="14.25">
      <c r="H46" s="262"/>
    </row>
    <row r="47" ht="14.25">
      <c r="H47" s="262"/>
    </row>
    <row r="48" ht="14.25">
      <c r="H48" s="262"/>
    </row>
    <row r="49" ht="14.25">
      <c r="H49" s="262"/>
    </row>
    <row r="50" ht="14.25">
      <c r="H50" s="262"/>
    </row>
    <row r="51" ht="14.25">
      <c r="H51" s="262"/>
    </row>
    <row r="52" ht="14.25">
      <c r="H52" s="262"/>
    </row>
    <row r="53" ht="14.25">
      <c r="H53" s="262"/>
    </row>
    <row r="54" ht="14.25">
      <c r="H54" s="262"/>
    </row>
    <row r="55" ht="14.25">
      <c r="H55" s="262"/>
    </row>
    <row r="56" ht="14.25">
      <c r="H56" s="262"/>
    </row>
    <row r="57" ht="14.25">
      <c r="H57" s="262"/>
    </row>
    <row r="58" ht="14.25">
      <c r="H58" s="262"/>
    </row>
    <row r="59" ht="14.25">
      <c r="H59" s="262"/>
    </row>
    <row r="60" ht="14.25">
      <c r="H60" s="262"/>
    </row>
    <row r="61" ht="14.25">
      <c r="H61" s="262"/>
    </row>
    <row r="62" ht="14.25">
      <c r="H62" s="262"/>
    </row>
    <row r="63" ht="14.25">
      <c r="H63" s="262"/>
    </row>
    <row r="64" ht="14.25">
      <c r="H64" s="262"/>
    </row>
    <row r="65" ht="14.25">
      <c r="H65" s="262"/>
    </row>
    <row r="66" ht="14.25">
      <c r="H66" s="262"/>
    </row>
    <row r="67" ht="14.25">
      <c r="H67" s="262"/>
    </row>
    <row r="68" ht="14.25">
      <c r="H68" s="262"/>
    </row>
    <row r="69" ht="14.25">
      <c r="H69" s="262"/>
    </row>
    <row r="70" ht="14.25">
      <c r="H70" s="262"/>
    </row>
    <row r="71" ht="14.25">
      <c r="H71" s="262"/>
    </row>
    <row r="72" ht="14.25">
      <c r="H72" s="262"/>
    </row>
    <row r="73" ht="14.25">
      <c r="H73" s="262"/>
    </row>
    <row r="74" ht="14.25">
      <c r="H74" s="262"/>
    </row>
    <row r="75" ht="14.25">
      <c r="H75" s="262"/>
    </row>
    <row r="76" ht="14.25">
      <c r="H76" s="262"/>
    </row>
    <row r="77" ht="14.25">
      <c r="H77" s="262"/>
    </row>
    <row r="78" ht="14.25">
      <c r="H78" s="262"/>
    </row>
    <row r="79" ht="14.25">
      <c r="H79" s="262"/>
    </row>
    <row r="80" ht="14.25">
      <c r="H80" s="262"/>
    </row>
    <row r="81" ht="14.25">
      <c r="H81" s="262"/>
    </row>
    <row r="82" ht="14.25">
      <c r="H82" s="262"/>
    </row>
    <row r="83" ht="14.25">
      <c r="H83" s="262"/>
    </row>
    <row r="84" ht="14.25">
      <c r="H84" s="262"/>
    </row>
    <row r="85" ht="14.25">
      <c r="H85" s="262"/>
    </row>
    <row r="86" ht="14.25">
      <c r="H86" s="262"/>
    </row>
    <row r="87" ht="14.25">
      <c r="H87" s="262"/>
    </row>
    <row r="88" ht="14.25">
      <c r="H88" s="262"/>
    </row>
    <row r="89" ht="14.25">
      <c r="H89" s="262"/>
    </row>
    <row r="90" ht="14.25">
      <c r="H90" s="262"/>
    </row>
    <row r="91" ht="14.25">
      <c r="H91" s="262"/>
    </row>
    <row r="92" ht="14.25">
      <c r="H92" s="262"/>
    </row>
    <row r="93" ht="14.25">
      <c r="H93" s="262"/>
    </row>
    <row r="94" ht="14.25">
      <c r="H94" s="262"/>
    </row>
    <row r="95" ht="14.25">
      <c r="H95" s="262"/>
    </row>
    <row r="96" ht="14.25">
      <c r="H96" s="262"/>
    </row>
    <row r="97" ht="14.25">
      <c r="H97" s="262"/>
    </row>
    <row r="98" ht="14.25">
      <c r="H98" s="262"/>
    </row>
    <row r="99" ht="14.25">
      <c r="H99" s="262"/>
    </row>
    <row r="100" ht="14.25">
      <c r="H100" s="262"/>
    </row>
    <row r="101" ht="14.25">
      <c r="H101" s="262"/>
    </row>
    <row r="102" ht="14.25">
      <c r="H102" s="262"/>
    </row>
    <row r="103" ht="14.25">
      <c r="H103" s="262"/>
    </row>
    <row r="104" ht="14.25">
      <c r="H104" s="262"/>
    </row>
    <row r="105" ht="14.25">
      <c r="H105" s="262"/>
    </row>
    <row r="106" ht="14.25">
      <c r="H106" s="262"/>
    </row>
    <row r="107" ht="14.25">
      <c r="H107" s="262"/>
    </row>
    <row r="108" ht="14.25">
      <c r="H108" s="262"/>
    </row>
    <row r="109" ht="14.25">
      <c r="H109" s="262"/>
    </row>
    <row r="110" ht="14.25">
      <c r="H110" s="262"/>
    </row>
    <row r="111" ht="14.25">
      <c r="H111" s="262"/>
    </row>
    <row r="112" ht="14.25">
      <c r="H112" s="262"/>
    </row>
    <row r="113" ht="14.25">
      <c r="H113" s="262"/>
    </row>
    <row r="114" ht="14.25">
      <c r="H114" s="262"/>
    </row>
    <row r="115" ht="14.25">
      <c r="H115" s="262"/>
    </row>
    <row r="116" ht="14.25">
      <c r="H116" s="262"/>
    </row>
    <row r="117" ht="14.25">
      <c r="H117" s="262"/>
    </row>
    <row r="118" ht="14.25">
      <c r="H118" s="262"/>
    </row>
    <row r="119" ht="14.25">
      <c r="H119" s="262"/>
    </row>
    <row r="120" ht="14.25">
      <c r="H120" s="262"/>
    </row>
    <row r="121" ht="14.25">
      <c r="H121" s="262"/>
    </row>
    <row r="122" ht="14.25">
      <c r="H122" s="262"/>
    </row>
    <row r="123" ht="14.25">
      <c r="H123" s="262"/>
    </row>
    <row r="124" ht="14.25">
      <c r="H124" s="262"/>
    </row>
    <row r="125" ht="14.25">
      <c r="H125" s="262"/>
    </row>
    <row r="126" ht="14.25">
      <c r="H126" s="262"/>
    </row>
    <row r="127" ht="14.25">
      <c r="H127" s="262"/>
    </row>
    <row r="128" ht="14.25">
      <c r="H128" s="262"/>
    </row>
    <row r="129" ht="14.25">
      <c r="H129" s="262"/>
    </row>
    <row r="130" ht="14.25">
      <c r="H130" s="262"/>
    </row>
    <row r="131" ht="14.25">
      <c r="H131" s="262"/>
    </row>
    <row r="132" ht="14.25">
      <c r="H132" s="262"/>
    </row>
    <row r="133" ht="14.25">
      <c r="H133" s="262"/>
    </row>
    <row r="134" ht="14.25">
      <c r="H134" s="262"/>
    </row>
    <row r="135" ht="14.25">
      <c r="H135" s="262"/>
    </row>
    <row r="136" ht="14.25">
      <c r="H136" s="262"/>
    </row>
    <row r="137" ht="14.25">
      <c r="H137" s="262"/>
    </row>
    <row r="138" ht="14.25">
      <c r="H138" s="262"/>
    </row>
    <row r="139" ht="14.25">
      <c r="H139" s="262"/>
    </row>
    <row r="140" ht="14.25">
      <c r="H140" s="262"/>
    </row>
    <row r="141" ht="14.25">
      <c r="H141" s="262"/>
    </row>
    <row r="142" ht="14.25">
      <c r="H142" s="262"/>
    </row>
    <row r="143" ht="14.25">
      <c r="H143" s="262"/>
    </row>
    <row r="144" ht="14.25">
      <c r="H144" s="262"/>
    </row>
    <row r="145" ht="14.25">
      <c r="H145" s="262"/>
    </row>
    <row r="146" ht="14.25">
      <c r="H146" s="262"/>
    </row>
    <row r="147" ht="14.25">
      <c r="H147" s="262"/>
    </row>
    <row r="148" ht="14.25">
      <c r="H148" s="277"/>
    </row>
    <row r="149" ht="14.25">
      <c r="H149" s="277"/>
    </row>
    <row r="150" ht="14.25">
      <c r="H150" s="277"/>
    </row>
    <row r="151" ht="14.25">
      <c r="H151" s="277"/>
    </row>
    <row r="152" ht="14.25">
      <c r="H152" s="277"/>
    </row>
    <row r="153" ht="14.25">
      <c r="H153" s="277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 Xing Li EU</cp:lastModifiedBy>
  <cp:lastPrinted>2016-10-28T05:39:54Z</cp:lastPrinted>
  <dcterms:created xsi:type="dcterms:W3CDTF">2009-09-01T03:31:48Z</dcterms:created>
  <dcterms:modified xsi:type="dcterms:W3CDTF">2016-10-28T11:33:47Z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